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H:\2024 Plano de Contratação Anual\"/>
    </mc:Choice>
  </mc:AlternateContent>
  <xr:revisionPtr revIDLastSave="0" documentId="13_ncr:1_{860A32B5-E898-4C84-BB96-5EA5A4B8AFCA}" xr6:coauthVersionLast="47" xr6:coauthVersionMax="47" xr10:uidLastSave="{00000000-0000-0000-0000-000000000000}"/>
  <bookViews>
    <workbookView xWindow="23880" yWindow="-120" windowWidth="20730" windowHeight="11160" activeTab="1" xr2:uid="{00000000-000D-0000-FFFF-FFFF00000000}"/>
  </bookViews>
  <sheets>
    <sheet name="SERVIÇO" sheetId="1" r:id="rId1"/>
    <sheet name="aquisição" sheetId="2" r:id="rId2"/>
  </sheets>
  <definedNames>
    <definedName name="_xlnm._FilterDatabase" localSheetId="1" hidden="1">aquisição!$A$1:$XEV$543</definedName>
    <definedName name="_xlnm._FilterDatabase" localSheetId="0" hidden="1">SERVIÇO!$A$1:$XEU$262</definedName>
  </definedNames>
  <calcPr calcId="191029"/>
</workbook>
</file>

<file path=xl/calcChain.xml><?xml version="1.0" encoding="utf-8"?>
<calcChain xmlns="http://schemas.openxmlformats.org/spreadsheetml/2006/main">
  <c r="E198" i="2" l="1"/>
  <c r="E197" i="2"/>
  <c r="E196" i="2"/>
  <c r="E143" i="2"/>
  <c r="E17" i="2"/>
  <c r="E543" i="2" s="1"/>
  <c r="E261" i="1"/>
  <c r="E260" i="1"/>
  <c r="E249" i="1"/>
  <c r="E248" i="1"/>
  <c r="E247" i="1"/>
  <c r="E243" i="1"/>
  <c r="E146" i="1"/>
  <c r="E110" i="1"/>
  <c r="E95" i="1"/>
  <c r="E78" i="1"/>
  <c r="E29" i="1"/>
  <c r="E28" i="1"/>
  <c r="E26" i="1"/>
  <c r="E24" i="1"/>
  <c r="E23" i="1"/>
  <c r="E22" i="1"/>
  <c r="E15" i="1"/>
  <c r="E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4" authorId="0" shapeId="0" xr:uid="{00000000-0006-0000-0000-000001000000}">
      <text>
        <r>
          <rPr>
            <sz val="11"/>
            <color rgb="FF000000"/>
            <rFont val="Calibri"/>
            <charset val="134"/>
          </rPr>
          <t xml:space="preserve">Administrador:
</t>
        </r>
        <r>
          <rPr>
            <sz val="9"/>
            <color rgb="FF000000"/>
            <rFont val="Segoe UI"/>
            <charset val="134"/>
          </rPr>
          <t>NIDA E EFCP PARA NAID -
AS PARA SAC, GTRANS PARA GT E SP PARA SPAT</t>
        </r>
      </text>
    </comment>
    <comment ref="G56" authorId="0" shapeId="0" xr:uid="{00000000-0006-0000-0000-000002000000}">
      <text>
        <r>
          <rPr>
            <sz val="11"/>
            <color rgb="FF000000"/>
            <rFont val="Calibri"/>
            <charset val="134"/>
          </rPr>
          <t xml:space="preserve">Administrador:
</t>
        </r>
        <r>
          <rPr>
            <sz val="9"/>
            <color rgb="FF000000"/>
            <rFont val="Segoe UI"/>
            <charset val="134"/>
          </rPr>
          <t>NIDA E EFCP PARA NAID -
AS PARA SAC, GTRANS PARA GT E SP PARA SPAT</t>
        </r>
      </text>
    </comment>
  </commentList>
</comments>
</file>

<file path=xl/sharedStrings.xml><?xml version="1.0" encoding="utf-8"?>
<sst xmlns="http://schemas.openxmlformats.org/spreadsheetml/2006/main" count="1955" uniqueCount="432">
  <si>
    <t>Local</t>
  </si>
  <si>
    <t>Id. Item no PCA</t>
  </si>
  <si>
    <t>Classe / Grupo</t>
  </si>
  <si>
    <t>Identificador da Futura Contratação</t>
  </si>
  <si>
    <t>Valor total estimado</t>
  </si>
  <si>
    <t>Data desejada</t>
  </si>
  <si>
    <t>SEDE ADMINISTRATIVA</t>
  </si>
  <si>
    <t>124192-Contratação de uma linha móvel com pacotes de dados</t>
  </si>
  <si>
    <t>ACS</t>
  </si>
  <si>
    <t>Contratação Serviços Emissao Boleto - Empenho Siafem</t>
  </si>
  <si>
    <t>DF</t>
  </si>
  <si>
    <t>33905013-Utilidade pública - água</t>
  </si>
  <si>
    <t>33905011--Utilidade Pública - Energia Elétrica</t>
  </si>
  <si>
    <t>33905014-Utilidade pública - gás canalisado</t>
  </si>
  <si>
    <t>0316- Serviço de Transporte mediante Locação de Veículos - volume 16 , sem condutorr e sem combustível</t>
  </si>
  <si>
    <t>DPIL/GTRANS</t>
  </si>
  <si>
    <t>0404- Servico de Instalacao/montagem de Sistema de Ar Comprimido - Tubulacao</t>
  </si>
  <si>
    <t xml:space="preserve">0541 - Servico de Recarga Em Equipamento de Seguranca - Extintor monofosfato de amonia (abc) </t>
  </si>
  <si>
    <t>0504- Servico de Manutencao Em Equipamento de Seguranca/protecao Pessoal - Teste hidrostatico em extintor de incendio</t>
  </si>
  <si>
    <t>0803 - Servico de Seguro de Veiculos - Caminhao - compreensivo</t>
  </si>
  <si>
    <t>0803 - Servico de Seguro de Veiculos - Utilitario compreensivo</t>
  </si>
  <si>
    <t>0803 - Servico de Seguro de Veiculos - Onibus - compreensivo</t>
  </si>
  <si>
    <t>0507 - Servico de Manutencao Corretiva de Veiculo Terrestre - Caminhao</t>
  </si>
  <si>
    <t>0802 – Serviço de Remoção ou destinação de Resíduos</t>
  </si>
  <si>
    <t xml:space="preserve">0803- Servico de Seguro de Veiculos </t>
  </si>
  <si>
    <t>0842- Servico de Producao e Impressao de Adesivo/etiqueta - Adesivo, "modelo", vinil</t>
  </si>
  <si>
    <t>0802- Servico de Limpeza Em Veiculo - Lavagem simples (utilitario)</t>
  </si>
  <si>
    <t>0803- Servico de Seguro de Veiculos - Onibus - compreensivo</t>
  </si>
  <si>
    <t>0559 – Serviços de Manutenção em poços e Reservatórios</t>
  </si>
  <si>
    <t>0537-Servico de Manutencao Transportador Estacionario de Carga - Elevador automotivo</t>
  </si>
  <si>
    <t>0842 - Servicos Graficos e Reprograficos</t>
  </si>
  <si>
    <t>DPIL/SAL</t>
  </si>
  <si>
    <t>0303 - Servicos de Limpeza, Asseio e Conservacao Predial - Volume 03</t>
  </si>
  <si>
    <t>DPIL/SPAT</t>
  </si>
  <si>
    <t>0301 - Servicos de Vigilancia/seguranca Patrimonial - Volume 01</t>
  </si>
  <si>
    <t>126578-Vale transporte Inexigibilidade(SPTRANS E PROMOBOM)</t>
  </si>
  <si>
    <t>DRH</t>
  </si>
  <si>
    <t>Contratação de Agente de Integração de Aprendizagens</t>
  </si>
  <si>
    <t>3055-4-Prestação de serviços especializados em desenvolvimento de ferramentas para gestão de pessoas (Sistema gestão e folha de pagamento)</t>
  </si>
  <si>
    <t>126578-Crédito Bilhete Único</t>
  </si>
  <si>
    <t>0667-Prestação de serviços de Assistência Médica aos servidores e seus dependentes</t>
  </si>
  <si>
    <t xml:space="preserve">4006-Prestação de serviços de seguro coletivo de acidentes pessoais </t>
  </si>
  <si>
    <t>98230-Prestação de serviços de treinamento de brigada de incêndio</t>
  </si>
  <si>
    <t>0543-Prestação de serviços especializados em segurança e medicina do trabalho para implementação do Programa de Controle Médico de Saúde Ocupacional – PCMSO</t>
  </si>
  <si>
    <t>0543-Prestação de serviços de telefonia fixa</t>
  </si>
  <si>
    <t>DTI</t>
  </si>
  <si>
    <t>0543-Prestação de serviços de Telefonia – Aparelhos</t>
  </si>
  <si>
    <t>21599-6-Renovação de licenciamento de software MDM (gerenciamento dos tablets)</t>
  </si>
  <si>
    <t>6436-0- INTRAGOV -VOIP</t>
  </si>
  <si>
    <t>SOLUÇÃO DE SOFTWARE PARA ANÁLISE DE CÓDIGO FONTE E VULNERABILIDADES EM APLICAÇÕES E SISTEMAS</t>
  </si>
  <si>
    <t>CONTRAÇÃO DE PRESTAÇÃO DE SERVIÇO EM DESENVOLVIMENTO DE SISTEMAS E APLICAÇÕES (FÁBRICA DE SOFTWARE)</t>
  </si>
  <si>
    <t>CONTRAÇÃO DE EMPRESA PARA FORNECIMENTO DE SOLUÇÃO DE SEGURANÇA EM VIGILÂNCIA ELETRÔNICA, ANALÍTICO DE IMAGENS E AUTOMAÇÃO INTELIGENTE</t>
  </si>
  <si>
    <t>CONTRATAÇÃO DE EMPRESA PARA FORNECIMENTO DE DESKTOPS EM REGIME DE LOCAÇÃO (DAAS - 672 DESKTOPS)</t>
  </si>
  <si>
    <t>CONTRATAÇÃO DE EMPRESA PARA FORNECIMENTO DE DESKTOPS EM REGIME DE LOCAÇÃO (DAAS - 2428 DESKTOPS + 10 NOTEBOOKS - PRODESP)</t>
  </si>
  <si>
    <t>AQUISIÇÃO DE LICENCIAMENTO DE SOFTWARE PARA BACKUP E RESTAURAÇÃO DOS SERVIÇOS DE ACTIVE DIRECTORY E AUDITORIA (UNIDADES ORGANIZACIONAIS E USUÁRIOS DE DOMÍNIO - 10000 CONTAS)</t>
  </si>
  <si>
    <t>CONTRAÇÃO DE EMPRESA PARA FORNECIMENTO DE SOLUÇÃO PARA SEGURANÇA CIBERNÉTICA E RECUPERAÇÃO EM DESASTRES (DR) DE APLICAÇÕES E DADOS (WAF)</t>
  </si>
  <si>
    <t>CONTRATAÇÃO DE PRESTADOR DE SERVIÇOS ESPECIALIZADO PARA SUPORTE, MANUTENÇÃO PREVENTIVA E CORRETIVA PARA VIDEO WALL</t>
  </si>
  <si>
    <t>Renovação Anual De Licenciamento De Software Mdm (Gerenciamento de 3200 Tablets)</t>
  </si>
  <si>
    <t>146293-9881-Locação De Rádio Transceptores</t>
  </si>
  <si>
    <t>AQUISIÇÃO DE LICENCIAMENTO DO SOFTWARE MICROSOFT POWER BI PRO</t>
  </si>
  <si>
    <t>AQUISIÇÃO DE LICENCIAMENTO DO SOFTWARE ADOBE ACROBAT PRO</t>
  </si>
  <si>
    <t>AQUISIÇÃO DE LICENCIAMENTO DE SOFTWARE PARA ACESSO E SUPORTE REMOTO</t>
  </si>
  <si>
    <t>SEDE, SAL, SPAT, GT, ESCOLA, NIDA</t>
  </si>
  <si>
    <t xml:space="preserve">Chamamento de Arte e Cultura - Capital </t>
  </si>
  <si>
    <t>R$ 5.038.039,44</t>
  </si>
  <si>
    <t>SUPED</t>
  </si>
  <si>
    <t>Chamamento de Arte e Cultura - Interior</t>
  </si>
  <si>
    <t>R$ 4.079.228,34</t>
  </si>
  <si>
    <t>Serviço de Transmissão para o II Prêmio Criar e Recriar - Empreendendo um Pequeno Negócio</t>
  </si>
  <si>
    <t>R$ 10.000,00</t>
  </si>
  <si>
    <t>Serviço de Transmissão para o II Festival de Moda - Customização de Camisetas e Bonés</t>
  </si>
  <si>
    <t>18760-7-Locação de equipamento – scanner corporal.</t>
  </si>
  <si>
    <t>SUPSEG</t>
  </si>
  <si>
    <t>DRMSE</t>
  </si>
  <si>
    <t>0537– Serviço de manutenção transportador estacionário de pessoas.</t>
  </si>
  <si>
    <t>9160 – Combustíveis Líquidos e Gasosos, (Atacado Via Distribuidor)</t>
  </si>
  <si>
    <t>0318 - Servicos Terceirizados de Manutencao e Conservacao de Jardins - Volume 18</t>
  </si>
  <si>
    <t>0827 – Serviços de desinfecções, desratizações, dedetizações</t>
  </si>
  <si>
    <t>0302 - Prestação de serviços de controle, operação e fiscalização de portarias e edifícios - Vol. 02</t>
  </si>
  <si>
    <t>0844-Serviços De Malotes/Correspondências</t>
  </si>
  <si>
    <t>DRMNO</t>
  </si>
  <si>
    <t>0306 - Prestação de serviços de nutrição e alimentação - Vol 06.</t>
  </si>
  <si>
    <t>0537 - Serviços de manutenção preventiva e corretiva de elevadores</t>
  </si>
  <si>
    <t>0314 - Prestação de serviços de impressão corporativa por meio de outsourcing</t>
  </si>
  <si>
    <t>0817 - Prestação de serviços de lavanderia</t>
  </si>
  <si>
    <t>DRN</t>
  </si>
  <si>
    <t>0531- Serviço de Manutenção Ou Conservação - Hidráulica - Esgoto - Esgotamento e Limpeza de Fossa Séptica / Estação Elevatória de Esgoto</t>
  </si>
  <si>
    <t xml:space="preserve">0872 - Contratação de empresa especializada em manutenção e recarga de extintores. </t>
  </si>
  <si>
    <t>DRVP</t>
  </si>
  <si>
    <t>512759-9-Serviços de fornecimento de água potável por caminhão pipa</t>
  </si>
  <si>
    <t>13326-4-Limpeza de fossas sépticas</t>
  </si>
  <si>
    <t>19947-8-transporte servidores - fretamento contínuo</t>
  </si>
  <si>
    <t>DRL</t>
  </si>
  <si>
    <t>1494-0-Manutenção preventiva e corretiva de máquinas de lavar e secar</t>
  </si>
  <si>
    <t>12408-7-Utilidade Pública - Energia Elétrica</t>
  </si>
  <si>
    <t>18908-1-Fornecimento de água e coleta de esgoto sanitário</t>
  </si>
  <si>
    <t>17889-6-Prestação de serviços de manutenção preventiva e corretiva de equipamentos odontológicos</t>
  </si>
  <si>
    <t>4090-Manutenção Preventiva e Corretiva de Data Center (grupo Gerador de emergência)</t>
  </si>
  <si>
    <t>0632 – Prestação de serviços de fornecimento de alimentação</t>
  </si>
  <si>
    <t>35629-Serviços de Manutenção Corretiva e Preventiva de Poços Profundos</t>
  </si>
  <si>
    <t>DRO</t>
  </si>
  <si>
    <t>0537- Servicos de Manutencoes Em Elevadores, Escadas e Rampas Rolantes</t>
  </si>
  <si>
    <t>0531 - Servicos de Manutencoes/reparos Em Instalacoes Prediais</t>
  </si>
  <si>
    <t>DRS</t>
  </si>
  <si>
    <t>91 – Combustíveis, óleos e Lubrificantes</t>
  </si>
  <si>
    <t>DRMC</t>
  </si>
  <si>
    <t>Manutenção de Poços Profundos / ETA</t>
  </si>
  <si>
    <t xml:space="preserve">35629-Manutenção de Poços Profundos / ETA / Campinas </t>
  </si>
  <si>
    <t>60917-Manutenção de ETE</t>
  </si>
  <si>
    <t>83909-Manutenção de Geradores</t>
  </si>
  <si>
    <t>14940-Manutenção de Máquinas de lavar</t>
  </si>
  <si>
    <t>162736-Serviços de limpeza, asseio e conservação predial</t>
  </si>
  <si>
    <t>Divisão/Setor</t>
  </si>
  <si>
    <t>6531 - Medicamentos Com Ou Sem Notificacao/registro Na Anvisa do Produto.</t>
  </si>
  <si>
    <t>SEÇÃO DE FARMÁCIA</t>
  </si>
  <si>
    <t xml:space="preserve">6526 - Materiais de Uso Tecnico Hospitalar Com Notificacao/registro Na Anvisa do Produto </t>
  </si>
  <si>
    <t xml:space="preserve">6541 - Solucoes Anti-septicas Com Notificacao/registro Na Anvisa do Produto </t>
  </si>
  <si>
    <t xml:space="preserve">6529 - Sacos para Coleta de Lixo e Sacos de Hamper Sem Notificacao/registro Na Anvisa do Produto </t>
  </si>
  <si>
    <t xml:space="preserve">6571 - Vidrarias, Correlatos e Insumos P/ Uso Laboratorial, Sem Registro Na Anvisa do Produto </t>
  </si>
  <si>
    <t xml:space="preserve">6577 - Tiras Reagentes, Com Notificacao/registro Na Anvisa do Produto </t>
  </si>
  <si>
    <t xml:space="preserve">6514 - Instrumentais de Uso Odontologico Com Notificacao/registro Na Anvisa do Produto </t>
  </si>
  <si>
    <t xml:space="preserve">6513 - Insumos de Uso Odontologico Com Notificacao/registro Na Anvisa do Produto </t>
  </si>
  <si>
    <t xml:space="preserve">6521 - Instrumentais de Uso Medico, Cirurgico Ou Hospitalar Com Notificacao/registro Na Anvisa do Produto </t>
  </si>
  <si>
    <t xml:space="preserve">6517 - Insumos de Uso Odontologico Sem Notificacao/registro Na Anvisa do Produto </t>
  </si>
  <si>
    <t xml:space="preserve">6508 - Insumos para Equipamentos Medico Hospitalares Com Notificacao/registro Na Anvisa do Produto </t>
  </si>
  <si>
    <t xml:space="preserve">6532 - Materias-primas para Industria Farmaceutica de Medicamentos Com Notificacao/registro Na Anvisa do Produto </t>
  </si>
  <si>
    <t xml:space="preserve">6511 - Equipamentos e Mobiliarios de Uso Odontologico Com Notificacao/registro Na Anvisa do Produto </t>
  </si>
  <si>
    <t xml:space="preserve">6576 - Reagentes Quimicos e Biologicos, Com Notificacao/registro Na Anvisa do Produto </t>
  </si>
  <si>
    <t>liquidificador</t>
  </si>
  <si>
    <t>refrigerador</t>
  </si>
  <si>
    <t xml:space="preserve">fogão </t>
  </si>
  <si>
    <t>micrrondas</t>
  </si>
  <si>
    <t xml:space="preserve">Forno á gás </t>
  </si>
  <si>
    <t xml:space="preserve">armario </t>
  </si>
  <si>
    <t xml:space="preserve">CHAPA </t>
  </si>
  <si>
    <t>MESA PARA CHAPA</t>
  </si>
  <si>
    <t>BALANÇA</t>
  </si>
  <si>
    <t>BATEDEIRA</t>
  </si>
  <si>
    <t>JOGO DE PANELA</t>
  </si>
  <si>
    <t>5890 - FONES, MICROFONES E ALTO-FALANTES</t>
  </si>
  <si>
    <t>2770 - Equipamentos Eletricos Automotivos e Seus Agregados</t>
  </si>
  <si>
    <t>3295 - Suprimentos para Maquinas e Equipamentos de Oficinas</t>
  </si>
  <si>
    <t>3750 - Implementos e Ferramentas de Jardinagem</t>
  </si>
  <si>
    <t>4030 - Cabos de Fibra e Cordoes</t>
  </si>
  <si>
    <t>4330 - Centrifugadores, Separadores, Filtros e Sopradores</t>
  </si>
  <si>
    <t>4510 - Aparelhos e Acessorios para Instalacoes Hidraulicas</t>
  </si>
  <si>
    <t>4550 - Acessorios Ou Suprimentos para Instalacoes Hidraulicas, Sanitarias e de Calefacao</t>
  </si>
  <si>
    <t>4590 - Pecas de Reposicao para Aparelhos e Acessorios de Instalacoes Hidraulicas</t>
  </si>
  <si>
    <t>4690 - Pecas de Reposicao de Equipamentos para Purificacao e Filtragem de Agua</t>
  </si>
  <si>
    <t>4710 - Canos e Tubos</t>
  </si>
  <si>
    <t>4730 - Acessorios e Ferragens Especiais de Mangueiras, Canos e Tubos</t>
  </si>
  <si>
    <t>4810 - Valvulas de Controle</t>
  </si>
  <si>
    <t>5110 - Ferramentas Manuais de Corte, Nao Acionadas Por Forca Motriz</t>
  </si>
  <si>
    <t>5120 - Ferramentas Manuais Sem Corte, Nao Acionadas Por Forca Motriz</t>
  </si>
  <si>
    <t>5140 - Alicates</t>
  </si>
  <si>
    <t>5150 - Jogos e Conjuntos de Ferramentas Manuais</t>
  </si>
  <si>
    <t>5160 - Cabos de Ferramentas Manuais</t>
  </si>
  <si>
    <t>5190 - Pecas e Materiais de Reposicao Ou Manutencao de Ferramentas Manuais</t>
  </si>
  <si>
    <t>5305  - Parafusos Que Nao Necessita de Porca para Fixacao</t>
  </si>
  <si>
    <t>5310  - Parafusos, Porcas e Arruelas</t>
  </si>
  <si>
    <t>5320  - Rebites</t>
  </si>
  <si>
    <t>5325 - Dispositivos para fixação</t>
  </si>
  <si>
    <t>5345  - Discos e pedras abrasivas</t>
  </si>
  <si>
    <t>5350 - Materiais abrasivos</t>
  </si>
  <si>
    <t>5510 - Tabuas, guarnicoes, artigos correlatos a base de madeira e batentes de madeira, ferrosos e não ferrosos</t>
  </si>
  <si>
    <t>5610 - Materiais usinados e de origem mineral a granel</t>
  </si>
  <si>
    <t>5620 - Vidros, tijolos e blocos para construcao</t>
  </si>
  <si>
    <t>5650 - Materiais para telhado e revestimento de parede</t>
  </si>
  <si>
    <t>5670 - Componetes pre-fabricadospara construcao</t>
  </si>
  <si>
    <t>5925  - Disjuntores e Quadro de Distribuição Eletricos e Eletronicos</t>
  </si>
  <si>
    <t>5930 - Chaves Eletricas e Interruptores</t>
  </si>
  <si>
    <t>5935 -  Conectores Eletricos</t>
  </si>
  <si>
    <t>5940  - Placas, Terminais e Laminas Terminais</t>
  </si>
  <si>
    <t>5970 - Isoladores Eletricos e Materiais Isolantes</t>
  </si>
  <si>
    <t>5990  - Pecas de Reposição e manutenção para equipamentos eletricos e eletronicos</t>
  </si>
  <si>
    <t>6135 - Baterias Nao Recarregaveis</t>
  </si>
  <si>
    <t>6145 - Condutores, fios e cabos eletricos</t>
  </si>
  <si>
    <t>6190 - Materiais, pecas para reposicao de equipamentos de forca e distribuicao</t>
  </si>
  <si>
    <t>6210 - Aparelhos de iluminacao eletrica de uso interno e externo</t>
  </si>
  <si>
    <t>6240 -  Lampadas eletricas</t>
  </si>
  <si>
    <t>6250 - Reatores, suportes para lampadas e elementos de partida</t>
  </si>
  <si>
    <t>6260 -  Aparelhos não eletricos de iluminação</t>
  </si>
  <si>
    <t>6270 - Suprimentos para conducao eletrica e de iluminacao</t>
  </si>
  <si>
    <t>6350 - Sistemas de sinalizacao, alarme e deteccao para seguranca</t>
  </si>
  <si>
    <t>6530 - Compostos e Preparados para Limpeza Hospitalar Com Notificacao /registro Na Anvisa</t>
  </si>
  <si>
    <t>7110 - Mobiliarios de Hotelaria e Alojamentos</t>
  </si>
  <si>
    <t>7210 - Guarnicoes de Cama, Mesa e Artigos de Pano</t>
  </si>
  <si>
    <t>7320 - Recipientes e Utensilios de Cozinha</t>
  </si>
  <si>
    <t>7330 - Artigos para Servicos de Mesa</t>
  </si>
  <si>
    <t>7390 - Acessorios e pecas p/ reposição de equipamentos, utensilios e recipientes para refeitorio, copa e cozinha</t>
  </si>
  <si>
    <t>7505 - Artigos para Escritorios</t>
  </si>
  <si>
    <t>7510 - Utensilios para Escritorios</t>
  </si>
  <si>
    <t>7520 - Materiais e Suprimentos Uso Didatico, Pedagogico, Psicologico, Papelaria, Pinceis e Acessorios para Pintura Manual</t>
  </si>
  <si>
    <t>8010 - Tintas, vernies e produtos correlatos</t>
  </si>
  <si>
    <t>8020 - Pinceis para construcao civil</t>
  </si>
  <si>
    <t>8040 - Adesivos</t>
  </si>
  <si>
    <t>8335 -  Barracas e encerados</t>
  </si>
  <si>
    <t>8340 - Bandeiras, Flamulas e Pavilhoes</t>
  </si>
  <si>
    <t>8530 - Artigos de Papel para Higiene Pessoal</t>
  </si>
  <si>
    <t>8950 - Alimentos Dieteticos e para Dietas Especiais</t>
  </si>
  <si>
    <t>9330 - Artigos de plastico</t>
  </si>
  <si>
    <t>9510 - Barras e vergalhoes de ferro e de aco</t>
  </si>
  <si>
    <t>9515 - Placas, chapas, fitas e laminados finos de ferro e de aco</t>
  </si>
  <si>
    <t>8431 - Vestuarios Em Geral</t>
  </si>
  <si>
    <t>3205 - Maquinas e Equipamentos para Marcenarias, Carpintarias e Serrarias(1)</t>
  </si>
  <si>
    <t>DPIL/SMEP</t>
  </si>
  <si>
    <t>3210 - Maquinas e Equipamentos para Serralherias(1)</t>
  </si>
  <si>
    <t>3215 - Maquinas e Equipamentos para Solda e Tratamento Termico de Metais(1)</t>
  </si>
  <si>
    <t>3710 - Equipamentos para Preparacao do Solo(1)</t>
  </si>
  <si>
    <t>4320 - Bombas(1)</t>
  </si>
  <si>
    <t>4510 - Aparelhos e Acessorios para Instalacoes Hidraulicas(1)</t>
  </si>
  <si>
    <t>5130 - Ferramentas Manuais Acionadas Por Forca Motriz(1)</t>
  </si>
  <si>
    <t>5510 - Tabuas, Guarnicoes, Artigos Correlatos a Base de Madeira e Batentes de Madeira, Ferrosos e Nao Ferrosos(1)</t>
  </si>
  <si>
    <t>5801 - Equipamentos de Telefonia(1)</t>
  </si>
  <si>
    <t>6130 - Conversores Eletricos Nao Rotativos(1)</t>
  </si>
  <si>
    <t>6350 - Sistemas de Sinalizacao, Alarme e Deteccao para Seguranca(1)</t>
  </si>
  <si>
    <t>7130 - Mobiliarios para Estocagem e Armazenamento(1)</t>
  </si>
  <si>
    <t>7910 - Equipamentos Motorizados de Limpeza(1)</t>
  </si>
  <si>
    <t>3510 - Equipamentos de Lavanderia e Lavagem a Seco</t>
  </si>
  <si>
    <t>9160 - Combustiveis Liquidos e Gasosos, (atacado Via Distribuidor)</t>
  </si>
  <si>
    <t>3550 - Materiais para Oficinas Gerais</t>
  </si>
  <si>
    <t>3920 - Transportadores Manuais</t>
  </si>
  <si>
    <t>4110 - Equipamentos de Refrigeracao</t>
  </si>
  <si>
    <t>4120 - Equipamentos de Condicionamento de Ar</t>
  </si>
  <si>
    <t>4130 - Equipamentos de Ventilacao e Circulacao de Ar</t>
  </si>
  <si>
    <t>4610 - Equipamentos para Purificacao de Agua</t>
  </si>
  <si>
    <t>6310 - Sistemas de Sinalizacao e Controle de Trafego e Transito</t>
  </si>
  <si>
    <t>6503 - Mobiliarios Medico Hospitalares Sem Notificacao/registro Na Anvisa do Produto</t>
  </si>
  <si>
    <t>6730 - Equipamentos de Projeção</t>
  </si>
  <si>
    <t>7105 - Mobiliarios de Escritorio</t>
  </si>
  <si>
    <t>7120 - Mobiliarios Escolares e de Auditorio</t>
  </si>
  <si>
    <t>7130 - Mobiliarios para Estocagem e Armazenamento</t>
  </si>
  <si>
    <t>7310 - Equipamentos de Cozinha</t>
  </si>
  <si>
    <t>7910 - Equipamentos Motorizados de Limpeza</t>
  </si>
  <si>
    <t>7830 - Mesa de tênis de mesa</t>
  </si>
  <si>
    <t>R$ 40.000,00</t>
  </si>
  <si>
    <t>7830 - Trave de futsal</t>
  </si>
  <si>
    <t>R$ 19.300,00</t>
  </si>
  <si>
    <t>7810 - Tabela de basquetebol de acrílico</t>
  </si>
  <si>
    <t>R$  25.000,00</t>
  </si>
  <si>
    <t>7830 - Poste de voleibol</t>
  </si>
  <si>
    <t>R$ 5.000,00</t>
  </si>
  <si>
    <t>4720  - Mangueiras e Tubulacoes Flexiveis</t>
  </si>
  <si>
    <t>5920 - Fusiveis interruptores e protetores</t>
  </si>
  <si>
    <t>5936 - Acessorios de Equipamento Eletrico e Eletronicos</t>
  </si>
  <si>
    <t>5945  - Reles e Selenoides</t>
  </si>
  <si>
    <t>8105 - Sacos, Bolsas, Sacolas e similares</t>
  </si>
  <si>
    <t>9505 - Arames de ferro e de aço, não utilizaveis em eletricidade</t>
  </si>
  <si>
    <t>2710/27 - Aquisição de Filtro de Combustivel Blindado Automotivo</t>
  </si>
  <si>
    <t>2610/26 - Aquisição de Pneus, Protetores e Câmaras  - Caminhão 900x20</t>
  </si>
  <si>
    <t xml:space="preserve">7930/79 - Aquisição de Shampoo Automotivo e Vassoura Esfregão - </t>
  </si>
  <si>
    <t>2770/27 - Aquisição de Baterias Automotivas</t>
  </si>
  <si>
    <t>2770/27 - Palheta do Limpador de Para-brisa Automotivo</t>
  </si>
  <si>
    <t>3220/32 - Aquisição de Ferramentas BEM PERMANENTE (macaco hidráulico 12 toneladas para caminhão  e ônibus, cavaletes para ônibus)</t>
  </si>
  <si>
    <t>2770/27 - Aquisição de Itens Elétricos para os Veículos (Lâmpadas, fusivel, reles, sensor de velocidade)</t>
  </si>
  <si>
    <t xml:space="preserve">7130/71 - Aquisição de Escada Plataforma - 02 metros de altura - NR12 / NR 18 </t>
  </si>
  <si>
    <t xml:space="preserve">2320/23 - Aquisição de caminhão </t>
  </si>
  <si>
    <t>5340  - Ferramentas de uso especifico da construção civil</t>
  </si>
  <si>
    <t>5520  - Esquadrias de madeira, ferro e alumínio</t>
  </si>
  <si>
    <t>5530 - Compensados e Folheados</t>
  </si>
  <si>
    <t>6140 - Baterias Recarregaveis</t>
  </si>
  <si>
    <t>6695 - Gases Comprimidos e liquefeitos industriais</t>
  </si>
  <si>
    <t>7810 - Equipamentos, Materiais e Uniformes Esportivos</t>
  </si>
  <si>
    <t>Aquisição de produtos para utilização de lavanderia</t>
  </si>
  <si>
    <t>DPIL/GPMI/SAL</t>
  </si>
  <si>
    <t>10/1020 - Equipamentos e Materiais p/ Proteção (Conjunto de Proteção Individual)</t>
  </si>
  <si>
    <t>79 - Equipamentos e Materiais para Limpeza, Dedetizacao e Esterilizacao De MATERIAL DE LIMPEZA</t>
  </si>
  <si>
    <t>85 - Artigos de Higiene HIGIENE PESSOAL</t>
  </si>
  <si>
    <t>8530 - Artigos de Papel para Higiene Pessoal
PAPEL HIGIÊNICO E PAPEL TOALHA</t>
  </si>
  <si>
    <t>81 - Recipientes e Materiais para Acondicionamento e Embalagem SACO DE LIXO</t>
  </si>
  <si>
    <t>73 - Equipamentos e Utensilios para Refeitorio, Copa e Cozinha</t>
  </si>
  <si>
    <t>89 - Generos Alimenticios (CAFÉ E AÇUCAR)</t>
  </si>
  <si>
    <t>84 - Vestuarios Geral, Uniformes Militar, Equipamentos Individuais CALCINHA, SUTIÃ, CUECA E MEIA</t>
  </si>
  <si>
    <t>7210 - Guarnicoes de Cama, Mesa e Artigos de Pano COBERTOR E LENÇOL</t>
  </si>
  <si>
    <t>84 - Vestuarios Geral, Uniformes Militar, Equipamentos Individuais  CAMISETA MANGA CURTA E LONGA (M E F)</t>
  </si>
  <si>
    <t>84 - Vestuarios Geral, Uniformes Militar, Equipamentos Individuais BERMUDA (M E F)</t>
  </si>
  <si>
    <t>84 - Vestuarios Geral, Uniformes Militar, Equipamentos Individuais AGASALHO MOLETOM (M E F)</t>
  </si>
  <si>
    <t>84 - Vestuarios Geral, Uniformes Militar, Equipamentos Individuais EPI</t>
  </si>
  <si>
    <t>75 - Artigos e Utensilios de Escritorios, Didaticos e Psicologicos MATERIAL DE ESCRITÓRIO</t>
  </si>
  <si>
    <t>53 - Ferragens e Abrasivos CADEADO</t>
  </si>
  <si>
    <t>45 - Equipamentos de Instalacoes Hidraulicas, Sanitarias e de Calefacao ASSENTO SANITÁRIO E SIFÃO</t>
  </si>
  <si>
    <t>78 - Equipamentos e Materiais para Recreacao e Desporto JOGOS, MEDALHAS E TROFÉUS</t>
  </si>
  <si>
    <t>78 - Equipamentos e Materiais para Recreacao e Desporto CHUTEIRAS</t>
  </si>
  <si>
    <t>7210 - Guarnicoes de Cama, Mesa e Artigos de Pano TOALHA</t>
  </si>
  <si>
    <t>85 - Artigos de Higiene ESMALTES E ACESSÓRIOS</t>
  </si>
  <si>
    <t>35 - Equipamentos, Maquinas e Materiais para Servicos Gerais SECADOR, CHAPINHA, MÁQUINA DE CORTAR CABELO, PILHAS E RECIPIENTE PARA LIXO</t>
  </si>
  <si>
    <t>8510 – Produtos para Higiene Pessoal</t>
  </si>
  <si>
    <t>8520 – Utensílios para Higiene e Proteção Pessoal</t>
  </si>
  <si>
    <t>8530 – Artigos de Papel para Higiene Pessoal</t>
  </si>
  <si>
    <t>8540 – Guarnição de Banho</t>
  </si>
  <si>
    <t>8930 – Açucare e Artigos para Confeitaria</t>
  </si>
  <si>
    <t>8965 – Cafés, Chás, Achocolatados e Outras Bebidas Solúveis</t>
  </si>
  <si>
    <t>7210 – Guarnições de Cama, Mesa e Artigos de Pano</t>
  </si>
  <si>
    <t>7230 - Recipientes e Utilidades de Uso Domestico</t>
  </si>
  <si>
    <t>7330 – Artigos para Serviços de Mesa</t>
  </si>
  <si>
    <t>7930 - Compostos e Preparados para Limpeza e Polimento</t>
  </si>
  <si>
    <t>7920 - Utensilios de Limpeza</t>
  </si>
  <si>
    <t>7940 - Inseticidas, Pesticidas e Desodorizadores de Uso Domestico</t>
  </si>
  <si>
    <t>8105 - Sacos, Bolsas, Sacolas e Similares</t>
  </si>
  <si>
    <t>5340 - Ferramentas de Uso Especifico Da Construcao Civil</t>
  </si>
  <si>
    <t>6260 - Aparelhos Nao Eletricos de Iluminacao</t>
  </si>
  <si>
    <t>8421 - Equipamentos de Protecao Individual – Epi's</t>
  </si>
  <si>
    <t>7515 - Suprimentos para Maquinas de Escritorio</t>
  </si>
  <si>
    <t xml:space="preserve">7510 - Utensilios para Escritorios </t>
  </si>
  <si>
    <t>7820 - Jogos, Brinquedos e Artigos Correlatos Com Rodas</t>
  </si>
  <si>
    <t>9160 – Aquisição de gás liquefeito de Petróleo</t>
  </si>
  <si>
    <t>7840 / 78 - Medalhas e Troféus</t>
  </si>
  <si>
    <t>5340 / 53 - Ferramentas de Uso Específico da Construção Civil (Cadeados)</t>
  </si>
  <si>
    <t>7820 / 78 - Jogos, Brinquedos e Artigos Correlatos com Rodas</t>
  </si>
  <si>
    <t>7810 / 78 - Equipamentos, Materiais e Uniformes Esportivos</t>
  </si>
  <si>
    <t>8431 / 84 - Vestuários em Geral</t>
  </si>
  <si>
    <t>7230 / 72 - Recipientes e Utilidades de Uso Doméstico</t>
  </si>
  <si>
    <t>7505 / 75 - Artigos para Escritórios / 7520 / 75 - Materiais e Suprimentos Uso Didático, Pedagógico, Psicológico, Papelaria, Pinceis e Acessórios para Pintura Manual / 7515 / 75 - Suprimentos para Maquinas de Escritório (Fita para relógio de ponto)</t>
  </si>
  <si>
    <t>6240 / 62 - Lâmpadas Elétricas / 6260 / 62 - Aparelhos Não Elétricos de Iluminação / 6210 - Aparelhos de Iluminação Elétrica de Uso Interno e Externo</t>
  </si>
  <si>
    <t>8421 / 84 - Equipamentos de Proteção Individual - Epi's</t>
  </si>
  <si>
    <t>8431 – VESTUARIO EM GERAL</t>
  </si>
  <si>
    <t>9160 – COMBUSTIVEIS LIQUIDOS E GASOSOS, (atacado Via Distribuidor)</t>
  </si>
  <si>
    <t>8970 – ÁGUA POTAVEL</t>
  </si>
  <si>
    <t xml:space="preserve">7810 - MATERIAL ESPORTIVO </t>
  </si>
  <si>
    <t>3550 – MÁQUINA DE CORTAR CABELO</t>
  </si>
  <si>
    <t>6250 – MATERIAL ELETRICO</t>
  </si>
  <si>
    <t>5340 – CADEADOS</t>
  </si>
  <si>
    <t>4690 – ELEMENTO DO FILTRO</t>
  </si>
  <si>
    <t>7505 – MATERIAL DE ESCRITORIO</t>
  </si>
  <si>
    <t>7820 – ESPORTIVO E LAZER</t>
  </si>
  <si>
    <t>5670 – FECHADURAS</t>
  </si>
  <si>
    <t>7520 – PAPEL SULFITE E LIVRO ATA</t>
  </si>
  <si>
    <t>7110 – COLCHONETE</t>
  </si>
  <si>
    <t>8930 – CAFÉ E AÇÚCAR</t>
  </si>
  <si>
    <t>7930 – LIMPEZA</t>
  </si>
  <si>
    <t>8540 – GUARNIÇÃO DE BANHO</t>
  </si>
  <si>
    <t>8510 – HIGIENE PESSOAL</t>
  </si>
  <si>
    <t>8510 – PAPEL HIGIÊNICO E PAPEL TOALHA</t>
  </si>
  <si>
    <t>8105 – ACONDICIONAMENTO E EMBALAGEM</t>
  </si>
  <si>
    <t>7230 – RECIPIENTES E EMBALAGENS</t>
  </si>
  <si>
    <t>7210 – GUARNIÇÃO DE CAMA</t>
  </si>
  <si>
    <t>7330 – COPA E COZINHA</t>
  </si>
  <si>
    <t>7810 – CHUTEIRAS</t>
  </si>
  <si>
    <t>8431 – VESTUÁRIO</t>
  </si>
  <si>
    <t>8431 – VESTUÁRIO OPERACIONAL</t>
  </si>
  <si>
    <t>8421 – EPI</t>
  </si>
  <si>
    <t>8421 – BOTAS</t>
  </si>
  <si>
    <t>7810 – JOGOS E ARTIGOS ESPORTIVOS</t>
  </si>
  <si>
    <t>7810 – AGASALHO ESPORTIVO</t>
  </si>
  <si>
    <t>7505 – ESCRITÓRIO</t>
  </si>
  <si>
    <t>5140 – FERRAMENTAS</t>
  </si>
  <si>
    <t>4510 – MANUTENÇÃO HIDRÁULICA</t>
  </si>
  <si>
    <t>6270 – MANUTENÇÃO ELÉTRICA</t>
  </si>
  <si>
    <t>8040 – OUTROS MATERIAIS DE CONSUMO</t>
  </si>
  <si>
    <t>6240 – LÂMPADAS</t>
  </si>
  <si>
    <t>7840 – MEDALHAS E TROFÉUS</t>
  </si>
  <si>
    <t>7810 – TÊNIS FUTSAL</t>
  </si>
  <si>
    <t>7810 – VESTUÁRIO ESPORTIVO</t>
  </si>
  <si>
    <t xml:space="preserve">8431 - Vestuarios Em Geral </t>
  </si>
  <si>
    <t xml:space="preserve">7810 - Equipamentos, Materiais e Uniformes Esportivos </t>
  </si>
  <si>
    <t xml:space="preserve">7505 - Artigos para Escritorios </t>
  </si>
  <si>
    <t xml:space="preserve">4730 - Acessorios e Ferragens Especiais de Mangueiras, Canos e Tubos </t>
  </si>
  <si>
    <t xml:space="preserve">4510 - Aparelhos e Acessorios para Instalacoes Hidraulicas </t>
  </si>
  <si>
    <t xml:space="preserve">4550 - Acessorios Ou Suprimentos para Instalacoes Hidraulicas, Sanitarias e de Calefacao </t>
  </si>
  <si>
    <t>8135 - Materiais para Embalagens e Acondicionamentos</t>
  </si>
  <si>
    <t>6240 - Lampadas Eletricas</t>
  </si>
  <si>
    <t>6210 - Aparelhos de Iluminacao Eletrica de Uso Interno e Externo</t>
  </si>
  <si>
    <t xml:space="preserve">5930 - Chaves Eletricas e Interruptores </t>
  </si>
  <si>
    <t xml:space="preserve">5925 - Disjuntores e Quadro de Distribuicao Eletrica Geral </t>
  </si>
  <si>
    <t xml:space="preserve">5936 - Acessorios de Equipamentos Eletricos e Eletronicos </t>
  </si>
  <si>
    <t xml:space="preserve">5945 - Reles e Selenoides </t>
  </si>
  <si>
    <t xml:space="preserve">6270 - Suprimentos para Conducao Eletrica e de Iluminacao </t>
  </si>
  <si>
    <t xml:space="preserve">6250 - Reatores, Suportes para Lampadas e Elementos de Partida </t>
  </si>
  <si>
    <t xml:space="preserve">6145 - Condutores, Fios e Cabos Eletricos </t>
  </si>
  <si>
    <t xml:space="preserve">5935 - Conectores Eletricos </t>
  </si>
  <si>
    <t xml:space="preserve">5970 - Isoladores Eletricos e Materiais Isolantes </t>
  </si>
  <si>
    <t xml:space="preserve">6135 - Baterias Nao Recarregaveis </t>
  </si>
  <si>
    <t xml:space="preserve">7830 - Equipamentos e Acessorios para Ginastica e Recreacao </t>
  </si>
  <si>
    <t xml:space="preserve">7820 - Jogos, Brinquedos e Artigos Correlatos Com Rodas </t>
  </si>
  <si>
    <t>8614 - Equipamentos de Estabilizacao e Protecao de Energia</t>
  </si>
  <si>
    <t xml:space="preserve">7330 - Artigos para Servicos de Mesa </t>
  </si>
  <si>
    <t xml:space="preserve">8421 - Equipamentos de Protecao Individual - Epi's </t>
  </si>
  <si>
    <t xml:space="preserve">7230 - Recipientes e Utilidades de Uso Domestico </t>
  </si>
  <si>
    <t>8520 - Utensilios para Higiene e Protecao Pessoal</t>
  </si>
  <si>
    <t xml:space="preserve">3215- MAQUINA PARA SOLDA E TRATAMENTO DE METAIS </t>
  </si>
  <si>
    <t xml:space="preserve">3550 – MATERIAIS PARA OFICINAS GERAIS </t>
  </si>
  <si>
    <t xml:space="preserve">4690 – PEÇA DE REPOSIÇÃO PARA PURIFICAÇÃO E FILTRAGEM DE ÁGUA </t>
  </si>
  <si>
    <t xml:space="preserve">5340 – FERRAMENTAS DE USO ESPECÍFICO NA CONSTRUÇÃO CIVIL </t>
  </si>
  <si>
    <t xml:space="preserve">6010 – EQUIPAMENTOS E COMPONENTES PARA EMISSORA DE RÁDIO E TELEVISÃO </t>
  </si>
  <si>
    <t xml:space="preserve">6135 – BATERIAS NÃO RECARREGÁVEIS </t>
  </si>
  <si>
    <t>6240 – LÂMPADAS ELÉTRICAS</t>
  </si>
  <si>
    <t>6260 – APARELHOS NÃO ELÉTRICOS DE ILUMINAÇÃO</t>
  </si>
  <si>
    <t xml:space="preserve">6541 – SOLUÇÕES ANTISSÉPTICAS </t>
  </si>
  <si>
    <t>6645 – INSTRUMENTO PARA MEDIÇÃO DO TEMPO</t>
  </si>
  <si>
    <t>7210- GUARNIÇÕES DE CAMA MESA E ARTIGOS DE PANO</t>
  </si>
  <si>
    <t xml:space="preserve">7230 – RECIPIENTES E UTILIDADES DE USO DOMÉSTICO   </t>
  </si>
  <si>
    <t>7330 – ARTIGOS PARA SERVIÇO DE MESA</t>
  </si>
  <si>
    <t>7505 – ARTIGOS DE ESCRITÓRIO</t>
  </si>
  <si>
    <t>7510 – UTENSÍLIOS PARA ESCRITÓRIO</t>
  </si>
  <si>
    <t>7515 – SUPRIMENTOS PARA MÁQUINA DE ESCRITÓRIO</t>
  </si>
  <si>
    <t>7520 – MATERIAIS E SUPRIMENTOS USO DIDÁTICO</t>
  </si>
  <si>
    <t>7810 – EQUIPAMENTOS, MATERIAIS E UNIFORMES ESPORTIVOS</t>
  </si>
  <si>
    <t>7820 – JOGOS, BRINQUEDOS E ARTIGOS CORRELATOS COM RODAS</t>
  </si>
  <si>
    <t>7840 – MEDALHAS E TROFÉU</t>
  </si>
  <si>
    <t>7920- UTENSÍLIOS DE LIMPEZA</t>
  </si>
  <si>
    <t>7930- COMPOSTOS E PREPARADOS PARA LIMPEZA E POLIMENTO</t>
  </si>
  <si>
    <t>7940 – INSETICIDAS, PESTICIDAS E DESODORIZADORES DE USO DOMESTICO</t>
  </si>
  <si>
    <t>8105 – SACOS, BOLSAS, SACOLAS E SIMILARES</t>
  </si>
  <si>
    <t>8431- VESTUÁRIOS EM GEGAL</t>
  </si>
  <si>
    <t xml:space="preserve">8510 – PRODUTOS PARA  HIGIENE PESSOAL </t>
  </si>
  <si>
    <t xml:space="preserve">8520 – UTENSÍLIOS PRA HIGIENE PROTEÇÃO PESSOAL </t>
  </si>
  <si>
    <t xml:space="preserve">8530 – ARTIGOS DE PAPEL PARA HIGIENE PESSOAL </t>
  </si>
  <si>
    <t>8540 – GUARNIÇÕES DE BANHO</t>
  </si>
  <si>
    <t>8930 – AÇUCARES E ARTIGOS PARA CONFEITARIA</t>
  </si>
  <si>
    <t>8965- CAFÉ, CHAS, ACHOCOLATADO E OUTRAS BEBIDAS SOLUVEIS</t>
  </si>
  <si>
    <t>7230 – RECIPIENTES E UTILIDADES DE USO DOMÉSTICO</t>
  </si>
  <si>
    <t xml:space="preserve">8510 – PRODUTOS DE HIGIENE PESSOAL </t>
  </si>
  <si>
    <t>Carrinho MOP</t>
  </si>
  <si>
    <t>cadeados e chuveiros</t>
  </si>
  <si>
    <t>Artigos de higiene pessoal</t>
  </si>
  <si>
    <t>Materiais de limpeza</t>
  </si>
  <si>
    <t>Papel Higiênico e papel toalha</t>
  </si>
  <si>
    <t>Café / Açúcar</t>
  </si>
  <si>
    <t>8431 – Vestuários Em Geral  / camiseta / meias / sandália / cueca / bermuda / Tênis</t>
  </si>
  <si>
    <t>Materiais de escritório e papelaria / Papel sulfite</t>
  </si>
  <si>
    <t>Materiais para refeitório / panos / copos plásticos</t>
  </si>
  <si>
    <t>Filtros para purificadores</t>
  </si>
  <si>
    <t>Material de acondicionamento e embalagem / sacos de lixo</t>
  </si>
  <si>
    <t>Material de Proteção EPC / EPI / Bota / Botina / Luva</t>
  </si>
  <si>
    <t>Material Elétrico,  lâmpada e lanterna</t>
  </si>
  <si>
    <t xml:space="preserve">Materiais hidráulicos </t>
  </si>
  <si>
    <t>Material Esportivo e de lazer / Jogos / Tênis / bola</t>
  </si>
  <si>
    <t>Materiais para construção / cimento / areia</t>
  </si>
  <si>
    <t>Lâmpadas e Lanternas / Refletores</t>
  </si>
  <si>
    <t>Máquinas de cortar cabelo</t>
  </si>
  <si>
    <t>Saco Hamper</t>
  </si>
  <si>
    <t>Material de cama, mesa e banho / Lençol /  cobertor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</si>
</sst>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-&quot;R$&quot;* #,##0.00_-;&quot;-R$&quot;* #,##0.00_-;_-&quot;R$&quot;* \-??_-;_-@_-"/>
    <numFmt numFmtId="165" formatCode="&quot;R$&quot;\ #,##0.00"/>
    <numFmt numFmtId="166" formatCode="dd\-mm\-yy;@"/>
    <numFmt numFmtId="167" formatCode="d/m/yyyy"/>
    <numFmt numFmtId="168" formatCode="dd/mm/yy"/>
    <numFmt numFmtId="169" formatCode="dd/mm/yy;@"/>
  </numFmts>
  <fonts count="16">
    <font>
      <sz val="11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9"/>
      <name val="Calibri"/>
      <charset val="134"/>
      <scheme val="minor"/>
    </font>
    <font>
      <sz val="9"/>
      <color theme="1"/>
      <name val="Calibri"/>
      <charset val="134"/>
      <scheme val="minor"/>
    </font>
    <font>
      <sz val="9"/>
      <color rgb="FF000000"/>
      <name val="Calibri"/>
      <charset val="134"/>
      <scheme val="minor"/>
    </font>
    <font>
      <sz val="9"/>
      <color rgb="FF242424"/>
      <name val="Calibri"/>
      <charset val="134"/>
      <scheme val="minor"/>
    </font>
    <font>
      <b/>
      <sz val="9"/>
      <color rgb="FF000000"/>
      <name val="Calibri"/>
      <charset val="134"/>
      <scheme val="minor"/>
    </font>
    <font>
      <b/>
      <sz val="9"/>
      <name val="Calibri"/>
      <charset val="134"/>
      <scheme val="minor"/>
    </font>
    <font>
      <sz val="8"/>
      <name val="Calibri"/>
      <charset val="134"/>
      <scheme val="minor"/>
    </font>
    <font>
      <b/>
      <sz val="8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rgb="FF000000"/>
      <name val="Calibri"/>
      <charset val="134"/>
    </font>
    <font>
      <sz val="10"/>
      <color rgb="FF000000"/>
      <name val="Arial"/>
      <charset val="134"/>
    </font>
    <font>
      <sz val="9"/>
      <color rgb="FF000000"/>
      <name val="Segoe UI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1" fillId="0" borderId="0" applyFont="0" applyFill="0" applyBorder="0" applyAlignment="0" applyProtection="0"/>
    <xf numFmtId="164" fontId="12" fillId="0" borderId="0" applyBorder="0" applyProtection="0"/>
    <xf numFmtId="0" fontId="13" fillId="0" borderId="0"/>
    <xf numFmtId="0" fontId="11" fillId="0" borderId="0"/>
    <xf numFmtId="0" fontId="14" fillId="0" borderId="0">
      <alignment vertical="top"/>
    </xf>
  </cellStyleXfs>
  <cellXfs count="139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3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left" vertical="center" wrapText="1"/>
    </xf>
    <xf numFmtId="0" fontId="7" fillId="4" borderId="3" xfId="3" applyFont="1" applyFill="1" applyBorder="1" applyAlignment="1">
      <alignment horizontal="center" vertical="center" wrapText="1"/>
    </xf>
    <xf numFmtId="165" fontId="7" fillId="4" borderId="1" xfId="3" applyNumberFormat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0" fillId="0" borderId="0" xfId="4" applyFont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8" fontId="2" fillId="0" borderId="1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8" fontId="2" fillId="3" borderId="1" xfId="0" applyNumberFormat="1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8" fontId="2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 wrapText="1"/>
    </xf>
    <xf numFmtId="168" fontId="2" fillId="2" borderId="1" xfId="3" applyNumberFormat="1" applyFont="1" applyFill="1" applyBorder="1" applyAlignment="1">
      <alignment horizontal="center" vertical="center" wrapText="1"/>
    </xf>
    <xf numFmtId="165" fontId="2" fillId="0" borderId="1" xfId="2" applyNumberFormat="1" applyFont="1" applyBorder="1" applyAlignment="1" applyProtection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3" borderId="1" xfId="3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 applyProtection="1">
      <alignment horizontal="center" vertical="center" wrapText="1"/>
    </xf>
    <xf numFmtId="168" fontId="2" fillId="3" borderId="1" xfId="3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167" fontId="2" fillId="2" borderId="1" xfId="3" applyNumberFormat="1" applyFont="1" applyFill="1" applyBorder="1" applyAlignment="1">
      <alignment horizontal="center" vertical="center" wrapText="1"/>
    </xf>
    <xf numFmtId="167" fontId="2" fillId="0" borderId="1" xfId="3" applyNumberFormat="1" applyFont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167" fontId="2" fillId="3" borderId="1" xfId="3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</cellXfs>
  <cellStyles count="6">
    <cellStyle name="Moeda" xfId="1" builtinId="4"/>
    <cellStyle name="Moeda 2" xfId="2" xr:uid="{00000000-0005-0000-0000-000031000000}"/>
    <cellStyle name="Normal" xfId="0" builtinId="0"/>
    <cellStyle name="Normal 2" xfId="3" xr:uid="{00000000-0005-0000-0000-000032000000}"/>
    <cellStyle name="Normal 3" xfId="4" xr:uid="{00000000-0005-0000-0000-000033000000}"/>
    <cellStyle name="Normal 4" xfId="5" xr:uid="{00000000-0005-0000-0000-000034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146</xdr:row>
      <xdr:rowOff>0</xdr:rowOff>
    </xdr:from>
    <xdr:to>
      <xdr:col>7</xdr:col>
      <xdr:colOff>304800</xdr:colOff>
      <xdr:row>192</xdr:row>
      <xdr:rowOff>304800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>
        <a:xfrm>
          <a:off x="10560685" y="45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__doPostBack('ctl00$ContentPlaceHolder1$gvFiltroClasse$ctl02$lbClass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271"/>
  <sheetViews>
    <sheetView topLeftCell="A140" zoomScale="120" zoomScaleNormal="120" workbookViewId="0">
      <selection activeCell="C65" sqref="C65"/>
    </sheetView>
  </sheetViews>
  <sheetFormatPr defaultColWidth="9" defaultRowHeight="36" customHeight="1"/>
  <cols>
    <col min="1" max="1" width="13.85546875" style="46" customWidth="1"/>
    <col min="2" max="2" width="11.28515625" style="47" customWidth="1"/>
    <col min="3" max="3" width="57.42578125" style="48" customWidth="1"/>
    <col min="4" max="4" width="18.140625" style="47" customWidth="1"/>
    <col min="5" max="5" width="23.5703125" style="49" customWidth="1"/>
    <col min="6" max="6" width="14.28515625" style="47" customWidth="1"/>
    <col min="7" max="7" width="15.42578125" style="47" customWidth="1"/>
    <col min="8" max="8" width="54.28515625" style="47" customWidth="1"/>
    <col min="9" max="16378" width="9.140625" style="47"/>
    <col min="16379" max="16384" width="9" style="47"/>
  </cols>
  <sheetData>
    <row r="1" spans="1:7" s="43" customFormat="1" ht="36" customHeight="1">
      <c r="A1" s="50" t="s">
        <v>0</v>
      </c>
      <c r="B1" s="52" t="s">
        <v>1</v>
      </c>
      <c r="C1" s="53" t="s">
        <v>2</v>
      </c>
      <c r="D1" s="54" t="s">
        <v>3</v>
      </c>
      <c r="E1" s="55" t="s">
        <v>4</v>
      </c>
      <c r="F1" s="56" t="s">
        <v>5</v>
      </c>
      <c r="G1" s="51"/>
    </row>
    <row r="2" spans="1:7" s="44" customFormat="1" ht="36" hidden="1" customHeight="1">
      <c r="A2" s="57" t="s">
        <v>6</v>
      </c>
      <c r="B2" s="31">
        <v>1</v>
      </c>
      <c r="C2" s="58" t="s">
        <v>7</v>
      </c>
      <c r="D2" s="59">
        <v>171312</v>
      </c>
      <c r="E2" s="60">
        <v>1917.6</v>
      </c>
      <c r="F2" s="61">
        <v>45367</v>
      </c>
      <c r="G2" s="31" t="s">
        <v>8</v>
      </c>
    </row>
    <row r="3" spans="1:7" s="44" customFormat="1" ht="36" hidden="1" customHeight="1">
      <c r="A3" s="57" t="s">
        <v>6</v>
      </c>
      <c r="B3" s="31">
        <v>2</v>
      </c>
      <c r="C3" s="62" t="s">
        <v>9</v>
      </c>
      <c r="D3" s="59">
        <v>171312</v>
      </c>
      <c r="E3" s="60">
        <v>28000</v>
      </c>
      <c r="F3" s="63">
        <v>45292</v>
      </c>
      <c r="G3" s="31" t="s">
        <v>10</v>
      </c>
    </row>
    <row r="4" spans="1:7" s="44" customFormat="1" ht="36" hidden="1" customHeight="1">
      <c r="A4" s="57" t="s">
        <v>6</v>
      </c>
      <c r="B4" s="64">
        <v>3</v>
      </c>
      <c r="C4" s="17" t="s">
        <v>11</v>
      </c>
      <c r="D4" s="65">
        <v>171312</v>
      </c>
      <c r="E4" s="60">
        <v>358800</v>
      </c>
      <c r="F4" s="63">
        <v>45292</v>
      </c>
      <c r="G4" s="31" t="s">
        <v>10</v>
      </c>
    </row>
    <row r="5" spans="1:7" s="44" customFormat="1" ht="36" hidden="1" customHeight="1">
      <c r="A5" s="57" t="s">
        <v>6</v>
      </c>
      <c r="B5" s="64">
        <v>4</v>
      </c>
      <c r="C5" s="17" t="s">
        <v>12</v>
      </c>
      <c r="D5" s="65">
        <v>171312</v>
      </c>
      <c r="E5" s="60">
        <v>665220</v>
      </c>
      <c r="F5" s="63">
        <v>45292</v>
      </c>
      <c r="G5" s="31" t="s">
        <v>10</v>
      </c>
    </row>
    <row r="6" spans="1:7" s="44" customFormat="1" ht="36" hidden="1" customHeight="1">
      <c r="A6" s="57" t="s">
        <v>6</v>
      </c>
      <c r="B6" s="64">
        <v>5</v>
      </c>
      <c r="C6" s="17" t="s">
        <v>13</v>
      </c>
      <c r="D6" s="65">
        <v>171312</v>
      </c>
      <c r="E6" s="60">
        <v>10120</v>
      </c>
      <c r="F6" s="63">
        <v>45292</v>
      </c>
      <c r="G6" s="31" t="s">
        <v>10</v>
      </c>
    </row>
    <row r="7" spans="1:7" s="44" customFormat="1" ht="36" hidden="1" customHeight="1">
      <c r="A7" s="57" t="s">
        <v>6</v>
      </c>
      <c r="B7" s="31">
        <v>6</v>
      </c>
      <c r="C7" s="58" t="s">
        <v>14</v>
      </c>
      <c r="D7" s="59">
        <v>171312</v>
      </c>
      <c r="E7" s="60">
        <v>442380.48</v>
      </c>
      <c r="F7" s="63">
        <v>45292</v>
      </c>
      <c r="G7" s="31" t="s">
        <v>15</v>
      </c>
    </row>
    <row r="8" spans="1:7" s="44" customFormat="1" ht="36" hidden="1" customHeight="1">
      <c r="A8" s="57" t="s">
        <v>6</v>
      </c>
      <c r="B8" s="31">
        <v>7</v>
      </c>
      <c r="C8" s="17" t="s">
        <v>16</v>
      </c>
      <c r="D8" s="59">
        <v>171312</v>
      </c>
      <c r="E8" s="60">
        <v>14817.2</v>
      </c>
      <c r="F8" s="63">
        <v>45323</v>
      </c>
      <c r="G8" s="31" t="s">
        <v>15</v>
      </c>
    </row>
    <row r="9" spans="1:7" s="44" customFormat="1" ht="36" hidden="1" customHeight="1">
      <c r="A9" s="57" t="s">
        <v>6</v>
      </c>
      <c r="B9" s="31">
        <v>8</v>
      </c>
      <c r="C9" s="17" t="s">
        <v>17</v>
      </c>
      <c r="D9" s="59">
        <v>171312</v>
      </c>
      <c r="E9" s="60">
        <v>160.47</v>
      </c>
      <c r="F9" s="63">
        <v>45325</v>
      </c>
      <c r="G9" s="31" t="s">
        <v>15</v>
      </c>
    </row>
    <row r="10" spans="1:7" s="44" customFormat="1" ht="36" hidden="1" customHeight="1">
      <c r="A10" s="57" t="s">
        <v>6</v>
      </c>
      <c r="B10" s="31">
        <v>9</v>
      </c>
      <c r="C10" s="17" t="s">
        <v>17</v>
      </c>
      <c r="D10" s="59">
        <v>171312</v>
      </c>
      <c r="E10" s="60">
        <v>236.5</v>
      </c>
      <c r="F10" s="63">
        <v>45325</v>
      </c>
      <c r="G10" s="31" t="s">
        <v>15</v>
      </c>
    </row>
    <row r="11" spans="1:7" s="44" customFormat="1" ht="36" hidden="1" customHeight="1">
      <c r="A11" s="57" t="s">
        <v>6</v>
      </c>
      <c r="B11" s="31">
        <v>10</v>
      </c>
      <c r="C11" s="17" t="s">
        <v>18</v>
      </c>
      <c r="D11" s="59">
        <v>171312</v>
      </c>
      <c r="E11" s="60">
        <v>53.01</v>
      </c>
      <c r="F11" s="63">
        <v>45325</v>
      </c>
      <c r="G11" s="31" t="s">
        <v>15</v>
      </c>
    </row>
    <row r="12" spans="1:7" s="44" customFormat="1" ht="36" hidden="1" customHeight="1">
      <c r="A12" s="57" t="s">
        <v>6</v>
      </c>
      <c r="B12" s="31">
        <v>11</v>
      </c>
      <c r="C12" s="17" t="s">
        <v>19</v>
      </c>
      <c r="D12" s="59">
        <v>171312</v>
      </c>
      <c r="E12" s="60">
        <v>2276.56</v>
      </c>
      <c r="F12" s="63">
        <v>45338</v>
      </c>
      <c r="G12" s="31" t="s">
        <v>15</v>
      </c>
    </row>
    <row r="13" spans="1:7" s="44" customFormat="1" ht="36" hidden="1" customHeight="1">
      <c r="A13" s="57" t="s">
        <v>6</v>
      </c>
      <c r="B13" s="31">
        <v>12</v>
      </c>
      <c r="C13" s="17" t="s">
        <v>20</v>
      </c>
      <c r="D13" s="59">
        <v>171312</v>
      </c>
      <c r="E13" s="60">
        <v>5767.29</v>
      </c>
      <c r="F13" s="63">
        <v>45338</v>
      </c>
      <c r="G13" s="31" t="s">
        <v>15</v>
      </c>
    </row>
    <row r="14" spans="1:7" s="44" customFormat="1" ht="36" hidden="1" customHeight="1">
      <c r="A14" s="57" t="s">
        <v>6</v>
      </c>
      <c r="B14" s="31">
        <v>13</v>
      </c>
      <c r="C14" s="17" t="s">
        <v>21</v>
      </c>
      <c r="D14" s="59">
        <v>171312</v>
      </c>
      <c r="E14" s="60">
        <v>1426.53</v>
      </c>
      <c r="F14" s="63">
        <v>45338</v>
      </c>
      <c r="G14" s="31" t="s">
        <v>15</v>
      </c>
    </row>
    <row r="15" spans="1:7" s="44" customFormat="1" ht="36" hidden="1" customHeight="1">
      <c r="A15" s="57" t="s">
        <v>6</v>
      </c>
      <c r="B15" s="31">
        <v>14</v>
      </c>
      <c r="C15" s="17" t="s">
        <v>22</v>
      </c>
      <c r="D15" s="59">
        <v>171312</v>
      </c>
      <c r="E15" s="60">
        <f>10380*3</f>
        <v>31140</v>
      </c>
      <c r="F15" s="63">
        <v>45352</v>
      </c>
      <c r="G15" s="31" t="s">
        <v>15</v>
      </c>
    </row>
    <row r="16" spans="1:7" s="44" customFormat="1" ht="36" hidden="1" customHeight="1">
      <c r="A16" s="57" t="s">
        <v>6</v>
      </c>
      <c r="B16" s="31">
        <v>15</v>
      </c>
      <c r="C16" s="66" t="s">
        <v>23</v>
      </c>
      <c r="D16" s="59">
        <v>171312</v>
      </c>
      <c r="E16" s="60">
        <v>10881</v>
      </c>
      <c r="F16" s="63">
        <v>45360</v>
      </c>
      <c r="G16" s="31" t="s">
        <v>15</v>
      </c>
    </row>
    <row r="17" spans="1:7" s="44" customFormat="1" ht="36" hidden="1" customHeight="1">
      <c r="A17" s="57" t="s">
        <v>6</v>
      </c>
      <c r="B17" s="31">
        <v>16</v>
      </c>
      <c r="C17" s="17" t="s">
        <v>14</v>
      </c>
      <c r="D17" s="59">
        <v>171312</v>
      </c>
      <c r="E17" s="60">
        <v>1961710.22</v>
      </c>
      <c r="F17" s="63">
        <v>45362</v>
      </c>
      <c r="G17" s="31" t="s">
        <v>15</v>
      </c>
    </row>
    <row r="18" spans="1:7" s="44" customFormat="1" ht="36" hidden="1" customHeight="1">
      <c r="A18" s="57" t="s">
        <v>6</v>
      </c>
      <c r="B18" s="31">
        <v>17</v>
      </c>
      <c r="C18" s="17" t="s">
        <v>24</v>
      </c>
      <c r="D18" s="59">
        <v>171312</v>
      </c>
      <c r="E18" s="60">
        <v>6315.38</v>
      </c>
      <c r="F18" s="63">
        <v>45413</v>
      </c>
      <c r="G18" s="31" t="s">
        <v>15</v>
      </c>
    </row>
    <row r="19" spans="1:7" s="44" customFormat="1" ht="36" hidden="1" customHeight="1">
      <c r="A19" s="57" t="s">
        <v>6</v>
      </c>
      <c r="B19" s="31">
        <v>18</v>
      </c>
      <c r="C19" s="17" t="s">
        <v>24</v>
      </c>
      <c r="D19" s="59">
        <v>171312</v>
      </c>
      <c r="E19" s="60">
        <v>1728.22</v>
      </c>
      <c r="F19" s="63">
        <v>45413</v>
      </c>
      <c r="G19" s="31" t="s">
        <v>15</v>
      </c>
    </row>
    <row r="20" spans="1:7" s="44" customFormat="1" ht="36" hidden="1" customHeight="1">
      <c r="A20" s="57" t="s">
        <v>6</v>
      </c>
      <c r="B20" s="31">
        <v>19</v>
      </c>
      <c r="C20" s="17" t="s">
        <v>24</v>
      </c>
      <c r="D20" s="59">
        <v>171312</v>
      </c>
      <c r="E20" s="60">
        <v>8464.33</v>
      </c>
      <c r="F20" s="63">
        <v>45413</v>
      </c>
      <c r="G20" s="31" t="s">
        <v>15</v>
      </c>
    </row>
    <row r="21" spans="1:7" s="44" customFormat="1" ht="36" hidden="1" customHeight="1">
      <c r="A21" s="57" t="s">
        <v>6</v>
      </c>
      <c r="B21" s="31">
        <v>20</v>
      </c>
      <c r="C21" s="17" t="s">
        <v>25</v>
      </c>
      <c r="D21" s="59">
        <v>171312</v>
      </c>
      <c r="E21" s="60">
        <v>1482</v>
      </c>
      <c r="F21" s="63">
        <v>45444</v>
      </c>
      <c r="G21" s="31" t="s">
        <v>15</v>
      </c>
    </row>
    <row r="22" spans="1:7" s="44" customFormat="1" ht="36" hidden="1" customHeight="1">
      <c r="A22" s="57" t="s">
        <v>6</v>
      </c>
      <c r="B22" s="31">
        <v>21</v>
      </c>
      <c r="C22" s="17" t="s">
        <v>26</v>
      </c>
      <c r="D22" s="59">
        <v>171312</v>
      </c>
      <c r="E22" s="60">
        <f>(12200*6)+(9512)</f>
        <v>82712</v>
      </c>
      <c r="F22" s="63">
        <v>45474</v>
      </c>
      <c r="G22" s="31" t="s">
        <v>15</v>
      </c>
    </row>
    <row r="23" spans="1:7" s="44" customFormat="1" ht="36" hidden="1" customHeight="1">
      <c r="A23" s="57" t="s">
        <v>6</v>
      </c>
      <c r="B23" s="31">
        <v>22</v>
      </c>
      <c r="C23" s="17" t="s">
        <v>27</v>
      </c>
      <c r="D23" s="59">
        <v>171312</v>
      </c>
      <c r="E23" s="60">
        <f>2835*3</f>
        <v>8505</v>
      </c>
      <c r="F23" s="63">
        <v>45474</v>
      </c>
      <c r="G23" s="31" t="s">
        <v>15</v>
      </c>
    </row>
    <row r="24" spans="1:7" s="44" customFormat="1" ht="36" hidden="1" customHeight="1">
      <c r="A24" s="57" t="s">
        <v>6</v>
      </c>
      <c r="B24" s="31">
        <v>23</v>
      </c>
      <c r="C24" s="17" t="s">
        <v>22</v>
      </c>
      <c r="D24" s="59">
        <v>171312</v>
      </c>
      <c r="E24" s="60">
        <f>(136696.1/12)*6</f>
        <v>68348.05</v>
      </c>
      <c r="F24" s="63">
        <v>45474</v>
      </c>
      <c r="G24" s="31" t="s">
        <v>15</v>
      </c>
    </row>
    <row r="25" spans="1:7" s="44" customFormat="1" ht="36" hidden="1" customHeight="1">
      <c r="A25" s="57" t="s">
        <v>6</v>
      </c>
      <c r="B25" s="31">
        <v>24</v>
      </c>
      <c r="C25" s="66" t="s">
        <v>28</v>
      </c>
      <c r="D25" s="59">
        <v>171312</v>
      </c>
      <c r="E25" s="60">
        <v>3524.73</v>
      </c>
      <c r="F25" s="63">
        <v>45560</v>
      </c>
      <c r="G25" s="31" t="s">
        <v>15</v>
      </c>
    </row>
    <row r="26" spans="1:7" s="44" customFormat="1" ht="36" hidden="1" customHeight="1">
      <c r="A26" s="57" t="s">
        <v>6</v>
      </c>
      <c r="B26" s="31">
        <v>25</v>
      </c>
      <c r="C26" s="17" t="s">
        <v>29</v>
      </c>
      <c r="D26" s="59">
        <v>171312</v>
      </c>
      <c r="E26" s="60">
        <f>3000</f>
        <v>3000</v>
      </c>
      <c r="F26" s="63">
        <v>45628</v>
      </c>
      <c r="G26" s="31" t="s">
        <v>15</v>
      </c>
    </row>
    <row r="27" spans="1:7" s="44" customFormat="1" ht="36" hidden="1" customHeight="1">
      <c r="A27" s="57" t="s">
        <v>6</v>
      </c>
      <c r="B27" s="31">
        <v>26</v>
      </c>
      <c r="C27" s="17" t="s">
        <v>30</v>
      </c>
      <c r="D27" s="59">
        <v>171312</v>
      </c>
      <c r="E27" s="60">
        <v>10000</v>
      </c>
      <c r="F27" s="63">
        <v>45524</v>
      </c>
      <c r="G27" s="31" t="s">
        <v>31</v>
      </c>
    </row>
    <row r="28" spans="1:7" s="44" customFormat="1" ht="36" hidden="1" customHeight="1">
      <c r="A28" s="57" t="s">
        <v>6</v>
      </c>
      <c r="B28" s="31">
        <v>27</v>
      </c>
      <c r="C28" s="17" t="s">
        <v>32</v>
      </c>
      <c r="D28" s="59">
        <v>171312</v>
      </c>
      <c r="E28" s="60">
        <f>35698.46*10</f>
        <v>356984.6</v>
      </c>
      <c r="F28" s="63">
        <v>45352</v>
      </c>
      <c r="G28" s="31" t="s">
        <v>33</v>
      </c>
    </row>
    <row r="29" spans="1:7" s="44" customFormat="1" ht="36" hidden="1" customHeight="1">
      <c r="A29" s="57" t="s">
        <v>6</v>
      </c>
      <c r="B29" s="31">
        <v>28</v>
      </c>
      <c r="C29" s="17" t="s">
        <v>34</v>
      </c>
      <c r="D29" s="59">
        <v>171312</v>
      </c>
      <c r="E29" s="60">
        <f>569047.26/15*7</f>
        <v>265555.38800000004</v>
      </c>
      <c r="F29" s="63">
        <v>45393</v>
      </c>
      <c r="G29" s="31" t="s">
        <v>33</v>
      </c>
    </row>
    <row r="30" spans="1:7" s="44" customFormat="1" ht="36" hidden="1" customHeight="1">
      <c r="A30" s="57" t="s">
        <v>6</v>
      </c>
      <c r="B30" s="31">
        <v>29</v>
      </c>
      <c r="C30" s="17" t="s">
        <v>30</v>
      </c>
      <c r="D30" s="59">
        <v>171312</v>
      </c>
      <c r="E30" s="60">
        <v>4900</v>
      </c>
      <c r="F30" s="63">
        <v>45474</v>
      </c>
      <c r="G30" s="31" t="s">
        <v>33</v>
      </c>
    </row>
    <row r="31" spans="1:7" s="44" customFormat="1" ht="36" hidden="1" customHeight="1">
      <c r="A31" s="57" t="s">
        <v>6</v>
      </c>
      <c r="B31" s="31">
        <v>30</v>
      </c>
      <c r="C31" s="17" t="s">
        <v>35</v>
      </c>
      <c r="D31" s="59">
        <v>171312</v>
      </c>
      <c r="E31" s="60">
        <v>3723376.56</v>
      </c>
      <c r="F31" s="63">
        <v>45292</v>
      </c>
      <c r="G31" s="31" t="s">
        <v>36</v>
      </c>
    </row>
    <row r="32" spans="1:7" s="44" customFormat="1" ht="36" hidden="1" customHeight="1">
      <c r="A32" s="57" t="s">
        <v>6</v>
      </c>
      <c r="B32" s="31">
        <v>31</v>
      </c>
      <c r="C32" s="17" t="s">
        <v>37</v>
      </c>
      <c r="D32" s="59">
        <v>171312</v>
      </c>
      <c r="E32" s="60">
        <v>281162.27</v>
      </c>
      <c r="F32" s="63">
        <v>45292</v>
      </c>
      <c r="G32" s="31" t="s">
        <v>36</v>
      </c>
    </row>
    <row r="33" spans="1:7" s="44" customFormat="1" ht="36" hidden="1" customHeight="1">
      <c r="A33" s="57" t="s">
        <v>6</v>
      </c>
      <c r="B33" s="31">
        <v>32</v>
      </c>
      <c r="C33" s="17" t="s">
        <v>38</v>
      </c>
      <c r="D33" s="59">
        <v>171312</v>
      </c>
      <c r="E33" s="60">
        <v>3237338.3</v>
      </c>
      <c r="F33" s="63">
        <v>45292</v>
      </c>
      <c r="G33" s="31" t="s">
        <v>36</v>
      </c>
    </row>
    <row r="34" spans="1:7" s="44" customFormat="1" ht="36" hidden="1" customHeight="1">
      <c r="A34" s="57" t="s">
        <v>6</v>
      </c>
      <c r="B34" s="31">
        <v>33</v>
      </c>
      <c r="C34" s="17" t="s">
        <v>39</v>
      </c>
      <c r="D34" s="59">
        <v>171312</v>
      </c>
      <c r="E34" s="60">
        <v>8520</v>
      </c>
      <c r="F34" s="63">
        <v>45292</v>
      </c>
      <c r="G34" s="31" t="s">
        <v>36</v>
      </c>
    </row>
    <row r="35" spans="1:7" s="44" customFormat="1" ht="36" hidden="1" customHeight="1">
      <c r="A35" s="57" t="s">
        <v>6</v>
      </c>
      <c r="B35" s="31">
        <v>34</v>
      </c>
      <c r="C35" s="17" t="s">
        <v>40</v>
      </c>
      <c r="D35" s="59">
        <v>171312</v>
      </c>
      <c r="E35" s="60">
        <v>186022174.44</v>
      </c>
      <c r="F35" s="63">
        <v>45297</v>
      </c>
      <c r="G35" s="31" t="s">
        <v>36</v>
      </c>
    </row>
    <row r="36" spans="1:7" s="44" customFormat="1" ht="36" hidden="1" customHeight="1">
      <c r="A36" s="57" t="s">
        <v>6</v>
      </c>
      <c r="B36" s="31">
        <v>35</v>
      </c>
      <c r="C36" s="17" t="s">
        <v>41</v>
      </c>
      <c r="D36" s="59">
        <v>171312</v>
      </c>
      <c r="E36" s="60">
        <v>169893.72</v>
      </c>
      <c r="F36" s="63">
        <v>45309</v>
      </c>
      <c r="G36" s="31" t="s">
        <v>36</v>
      </c>
    </row>
    <row r="37" spans="1:7" s="44" customFormat="1" ht="36" hidden="1" customHeight="1">
      <c r="A37" s="57" t="s">
        <v>6</v>
      </c>
      <c r="B37" s="31">
        <v>36</v>
      </c>
      <c r="C37" s="67" t="s">
        <v>42</v>
      </c>
      <c r="D37" s="59">
        <v>171312</v>
      </c>
      <c r="E37" s="60">
        <v>35000</v>
      </c>
      <c r="F37" s="68">
        <v>45566</v>
      </c>
      <c r="G37" s="31" t="s">
        <v>36</v>
      </c>
    </row>
    <row r="38" spans="1:7" s="44" customFormat="1" ht="36" hidden="1" customHeight="1">
      <c r="A38" s="57" t="s">
        <v>6</v>
      </c>
      <c r="B38" s="31">
        <v>37</v>
      </c>
      <c r="C38" s="17" t="s">
        <v>43</v>
      </c>
      <c r="D38" s="59">
        <v>171312</v>
      </c>
      <c r="E38" s="60">
        <v>232562.41</v>
      </c>
      <c r="F38" s="61">
        <v>45627</v>
      </c>
      <c r="G38" s="31" t="s">
        <v>36</v>
      </c>
    </row>
    <row r="39" spans="1:7" s="44" customFormat="1" ht="36" hidden="1" customHeight="1">
      <c r="A39" s="57" t="s">
        <v>6</v>
      </c>
      <c r="B39" s="31">
        <v>38</v>
      </c>
      <c r="C39" s="17" t="s">
        <v>44</v>
      </c>
      <c r="D39" s="59">
        <v>171312</v>
      </c>
      <c r="E39" s="60">
        <v>222579.6</v>
      </c>
      <c r="F39" s="61">
        <v>45292</v>
      </c>
      <c r="G39" s="59" t="s">
        <v>45</v>
      </c>
    </row>
    <row r="40" spans="1:7" s="44" customFormat="1" ht="36" hidden="1" customHeight="1">
      <c r="A40" s="57" t="s">
        <v>6</v>
      </c>
      <c r="B40" s="31">
        <v>39</v>
      </c>
      <c r="C40" s="17" t="s">
        <v>46</v>
      </c>
      <c r="D40" s="59">
        <v>171312</v>
      </c>
      <c r="E40" s="60">
        <v>194757</v>
      </c>
      <c r="F40" s="61">
        <v>45292</v>
      </c>
      <c r="G40" s="59" t="s">
        <v>45</v>
      </c>
    </row>
    <row r="41" spans="1:7" s="44" customFormat="1" ht="36" hidden="1" customHeight="1">
      <c r="A41" s="57" t="s">
        <v>6</v>
      </c>
      <c r="B41" s="31">
        <v>40</v>
      </c>
      <c r="C41" s="17" t="s">
        <v>47</v>
      </c>
      <c r="D41" s="59">
        <v>171312</v>
      </c>
      <c r="E41" s="60">
        <v>325248</v>
      </c>
      <c r="F41" s="61">
        <v>45415</v>
      </c>
      <c r="G41" s="31" t="s">
        <v>45</v>
      </c>
    </row>
    <row r="42" spans="1:7" s="44" customFormat="1" ht="36" hidden="1" customHeight="1">
      <c r="A42" s="57" t="s">
        <v>6</v>
      </c>
      <c r="B42" s="31">
        <v>41</v>
      </c>
      <c r="C42" s="17" t="s">
        <v>48</v>
      </c>
      <c r="D42" s="59">
        <v>171312</v>
      </c>
      <c r="E42" s="60">
        <v>2217836.16</v>
      </c>
      <c r="F42" s="61">
        <v>45523</v>
      </c>
      <c r="G42" s="31" t="s">
        <v>45</v>
      </c>
    </row>
    <row r="43" spans="1:7" s="44" customFormat="1" ht="36" hidden="1" customHeight="1">
      <c r="A43" s="57" t="s">
        <v>6</v>
      </c>
      <c r="B43" s="31">
        <v>42</v>
      </c>
      <c r="C43" s="32" t="s">
        <v>49</v>
      </c>
      <c r="D43" s="59">
        <v>171312</v>
      </c>
      <c r="E43" s="69">
        <v>70000</v>
      </c>
      <c r="F43" s="70">
        <v>45352</v>
      </c>
      <c r="G43" s="31" t="s">
        <v>45</v>
      </c>
    </row>
    <row r="44" spans="1:7" s="44" customFormat="1" ht="36" hidden="1" customHeight="1">
      <c r="A44" s="57" t="s">
        <v>6</v>
      </c>
      <c r="B44" s="31">
        <v>43</v>
      </c>
      <c r="C44" s="32" t="s">
        <v>50</v>
      </c>
      <c r="D44" s="59">
        <v>171312</v>
      </c>
      <c r="E44" s="69">
        <v>2500000</v>
      </c>
      <c r="F44" s="70">
        <v>45352</v>
      </c>
      <c r="G44" s="31" t="s">
        <v>45</v>
      </c>
    </row>
    <row r="45" spans="1:7" s="44" customFormat="1" ht="36" hidden="1" customHeight="1">
      <c r="A45" s="57" t="s">
        <v>6</v>
      </c>
      <c r="B45" s="31">
        <v>44</v>
      </c>
      <c r="C45" s="32" t="s">
        <v>51</v>
      </c>
      <c r="D45" s="59">
        <v>171312</v>
      </c>
      <c r="E45" s="69">
        <v>120000</v>
      </c>
      <c r="F45" s="70">
        <v>45352</v>
      </c>
      <c r="G45" s="31" t="s">
        <v>45</v>
      </c>
    </row>
    <row r="46" spans="1:7" s="44" customFormat="1" ht="36" hidden="1" customHeight="1">
      <c r="A46" s="57" t="s">
        <v>6</v>
      </c>
      <c r="B46" s="31">
        <v>45</v>
      </c>
      <c r="C46" s="32" t="s">
        <v>52</v>
      </c>
      <c r="D46" s="59">
        <v>171312</v>
      </c>
      <c r="E46" s="69">
        <v>160000</v>
      </c>
      <c r="F46" s="70">
        <v>45413</v>
      </c>
      <c r="G46" s="31" t="s">
        <v>45</v>
      </c>
    </row>
    <row r="47" spans="1:7" s="44" customFormat="1" ht="36" hidden="1" customHeight="1">
      <c r="A47" s="57" t="s">
        <v>6</v>
      </c>
      <c r="B47" s="31">
        <v>46</v>
      </c>
      <c r="C47" s="32" t="s">
        <v>53</v>
      </c>
      <c r="D47" s="59">
        <v>171312</v>
      </c>
      <c r="E47" s="69">
        <v>430000</v>
      </c>
      <c r="F47" s="70">
        <v>45627</v>
      </c>
      <c r="G47" s="31" t="s">
        <v>45</v>
      </c>
    </row>
    <row r="48" spans="1:7" s="44" customFormat="1" ht="36" hidden="1" customHeight="1">
      <c r="A48" s="57" t="s">
        <v>6</v>
      </c>
      <c r="B48" s="31">
        <v>47</v>
      </c>
      <c r="C48" s="32" t="s">
        <v>54</v>
      </c>
      <c r="D48" s="59">
        <v>171312</v>
      </c>
      <c r="E48" s="69">
        <v>2500000</v>
      </c>
      <c r="F48" s="70">
        <v>45444</v>
      </c>
      <c r="G48" s="31" t="s">
        <v>45</v>
      </c>
    </row>
    <row r="49" spans="1:7" s="44" customFormat="1" ht="36" hidden="1" customHeight="1">
      <c r="A49" s="57" t="s">
        <v>6</v>
      </c>
      <c r="B49" s="31">
        <v>48</v>
      </c>
      <c r="C49" s="32" t="s">
        <v>55</v>
      </c>
      <c r="D49" s="59">
        <v>171312</v>
      </c>
      <c r="E49" s="69">
        <v>75000</v>
      </c>
      <c r="F49" s="70">
        <v>45444</v>
      </c>
      <c r="G49" s="31" t="s">
        <v>45</v>
      </c>
    </row>
    <row r="50" spans="1:7" s="44" customFormat="1" ht="36" hidden="1" customHeight="1">
      <c r="A50" s="57" t="s">
        <v>6</v>
      </c>
      <c r="B50" s="31">
        <v>49</v>
      </c>
      <c r="C50" s="71" t="s">
        <v>56</v>
      </c>
      <c r="D50" s="59">
        <v>171312</v>
      </c>
      <c r="E50" s="69">
        <v>30000</v>
      </c>
      <c r="F50" s="70">
        <v>45352</v>
      </c>
      <c r="G50" s="31" t="s">
        <v>45</v>
      </c>
    </row>
    <row r="51" spans="1:7" s="44" customFormat="1" ht="36" hidden="1" customHeight="1">
      <c r="A51" s="57" t="s">
        <v>6</v>
      </c>
      <c r="B51" s="64">
        <v>50</v>
      </c>
      <c r="C51" s="72" t="s">
        <v>57</v>
      </c>
      <c r="D51" s="65">
        <v>171312</v>
      </c>
      <c r="E51" s="69">
        <v>40000</v>
      </c>
      <c r="F51" s="70">
        <v>45383</v>
      </c>
      <c r="G51" s="31" t="s">
        <v>45</v>
      </c>
    </row>
    <row r="52" spans="1:7" s="44" customFormat="1" ht="36" hidden="1" customHeight="1">
      <c r="A52" s="57" t="s">
        <v>6</v>
      </c>
      <c r="B52" s="31">
        <v>51</v>
      </c>
      <c r="C52" s="73" t="s">
        <v>58</v>
      </c>
      <c r="D52" s="59">
        <v>171312</v>
      </c>
      <c r="E52" s="69">
        <v>120000</v>
      </c>
      <c r="F52" s="70">
        <v>45352</v>
      </c>
      <c r="G52" s="31" t="s">
        <v>45</v>
      </c>
    </row>
    <row r="53" spans="1:7" s="44" customFormat="1" ht="36" hidden="1" customHeight="1">
      <c r="A53" s="57" t="s">
        <v>6</v>
      </c>
      <c r="B53" s="31">
        <v>52</v>
      </c>
      <c r="C53" s="32" t="s">
        <v>59</v>
      </c>
      <c r="D53" s="59">
        <v>171312</v>
      </c>
      <c r="E53" s="69">
        <v>2000</v>
      </c>
      <c r="F53" s="70">
        <v>45352</v>
      </c>
      <c r="G53" s="31" t="s">
        <v>45</v>
      </c>
    </row>
    <row r="54" spans="1:7" s="44" customFormat="1" ht="36" hidden="1" customHeight="1">
      <c r="A54" s="57" t="s">
        <v>6</v>
      </c>
      <c r="B54" s="31">
        <v>53</v>
      </c>
      <c r="C54" s="32" t="s">
        <v>60</v>
      </c>
      <c r="D54" s="59">
        <v>171312</v>
      </c>
      <c r="E54" s="69">
        <v>27500</v>
      </c>
      <c r="F54" s="70">
        <v>45352</v>
      </c>
      <c r="G54" s="31" t="s">
        <v>45</v>
      </c>
    </row>
    <row r="55" spans="1:7" s="44" customFormat="1" ht="36" hidden="1" customHeight="1">
      <c r="A55" s="57" t="s">
        <v>6</v>
      </c>
      <c r="B55" s="31">
        <v>54</v>
      </c>
      <c r="C55" s="32" t="s">
        <v>61</v>
      </c>
      <c r="D55" s="59">
        <v>171312</v>
      </c>
      <c r="E55" s="69">
        <v>50000</v>
      </c>
      <c r="F55" s="70">
        <v>45352</v>
      </c>
      <c r="G55" s="31" t="s">
        <v>45</v>
      </c>
    </row>
    <row r="56" spans="1:7" s="44" customFormat="1" ht="36" hidden="1" customHeight="1">
      <c r="A56" s="57" t="s">
        <v>6</v>
      </c>
      <c r="B56" s="31">
        <v>55</v>
      </c>
      <c r="C56" s="66" t="s">
        <v>28</v>
      </c>
      <c r="D56" s="59">
        <v>171312</v>
      </c>
      <c r="E56" s="60">
        <v>7049.46</v>
      </c>
      <c r="F56" s="63">
        <v>45560</v>
      </c>
      <c r="G56" s="59" t="s">
        <v>62</v>
      </c>
    </row>
    <row r="57" spans="1:7" s="44" customFormat="1" ht="36" hidden="1" customHeight="1">
      <c r="A57" s="57" t="s">
        <v>6</v>
      </c>
      <c r="B57" s="31">
        <v>56</v>
      </c>
      <c r="C57" s="17" t="s">
        <v>63</v>
      </c>
      <c r="D57" s="59">
        <v>171312</v>
      </c>
      <c r="E57" s="74" t="s">
        <v>64</v>
      </c>
      <c r="F57" s="63">
        <v>45292</v>
      </c>
      <c r="G57" s="31" t="s">
        <v>65</v>
      </c>
    </row>
    <row r="58" spans="1:7" s="44" customFormat="1" ht="36" hidden="1" customHeight="1">
      <c r="A58" s="57" t="s">
        <v>6</v>
      </c>
      <c r="B58" s="31">
        <v>57</v>
      </c>
      <c r="C58" s="17" t="s">
        <v>66</v>
      </c>
      <c r="D58" s="59">
        <v>171312</v>
      </c>
      <c r="E58" s="74" t="s">
        <v>67</v>
      </c>
      <c r="F58" s="63">
        <v>45292</v>
      </c>
      <c r="G58" s="31" t="s">
        <v>65</v>
      </c>
    </row>
    <row r="59" spans="1:7" s="44" customFormat="1" ht="36" hidden="1" customHeight="1">
      <c r="A59" s="57" t="s">
        <v>6</v>
      </c>
      <c r="B59" s="31">
        <v>58</v>
      </c>
      <c r="C59" s="17" t="s">
        <v>68</v>
      </c>
      <c r="D59" s="59">
        <v>171312</v>
      </c>
      <c r="E59" s="74" t="s">
        <v>69</v>
      </c>
      <c r="F59" s="63">
        <v>45575</v>
      </c>
      <c r="G59" s="31" t="s">
        <v>65</v>
      </c>
    </row>
    <row r="60" spans="1:7" s="44" customFormat="1" ht="36" hidden="1" customHeight="1">
      <c r="A60" s="57" t="s">
        <v>6</v>
      </c>
      <c r="B60" s="31">
        <v>59</v>
      </c>
      <c r="C60" s="17" t="s">
        <v>70</v>
      </c>
      <c r="D60" s="59">
        <v>171312</v>
      </c>
      <c r="E60" s="74" t="s">
        <v>69</v>
      </c>
      <c r="F60" s="63">
        <v>45630</v>
      </c>
      <c r="G60" s="31" t="s">
        <v>65</v>
      </c>
    </row>
    <row r="61" spans="1:7" s="44" customFormat="1" ht="36" hidden="1" customHeight="1">
      <c r="A61" s="57" t="s">
        <v>6</v>
      </c>
      <c r="B61" s="31">
        <v>60</v>
      </c>
      <c r="C61" s="75" t="s">
        <v>71</v>
      </c>
      <c r="D61" s="59">
        <v>171312</v>
      </c>
      <c r="E61" s="60">
        <v>7963200</v>
      </c>
      <c r="F61" s="63">
        <v>45383</v>
      </c>
      <c r="G61" s="31" t="s">
        <v>72</v>
      </c>
    </row>
    <row r="62" spans="1:7" s="44" customFormat="1" ht="36" hidden="1" customHeight="1">
      <c r="A62" s="57" t="s">
        <v>6</v>
      </c>
      <c r="B62" s="64">
        <v>61</v>
      </c>
      <c r="C62" s="73" t="s">
        <v>58</v>
      </c>
      <c r="D62" s="65">
        <v>171312</v>
      </c>
      <c r="E62" s="60">
        <v>448764</v>
      </c>
      <c r="F62" s="63">
        <v>45505</v>
      </c>
      <c r="G62" s="59" t="s">
        <v>72</v>
      </c>
    </row>
    <row r="63" spans="1:7" s="44" customFormat="1" ht="36" hidden="1" customHeight="1">
      <c r="A63" s="76"/>
      <c r="B63" s="77"/>
      <c r="C63" s="78"/>
      <c r="D63" s="79"/>
      <c r="E63" s="80">
        <f>SUM(E2:E49)</f>
        <v>206881875.01799998</v>
      </c>
      <c r="F63" s="81"/>
      <c r="G63" s="77"/>
    </row>
    <row r="64" spans="1:7" ht="36" hidden="1" customHeight="1">
      <c r="A64" s="82" t="s">
        <v>73</v>
      </c>
      <c r="B64" s="36">
        <v>1</v>
      </c>
      <c r="C64" s="66" t="s">
        <v>74</v>
      </c>
      <c r="D64" s="83">
        <v>171304</v>
      </c>
      <c r="E64" s="84">
        <v>50080.08</v>
      </c>
      <c r="F64" s="85">
        <v>45292</v>
      </c>
      <c r="G64" s="41"/>
    </row>
    <row r="65" spans="1:7" ht="36" customHeight="1">
      <c r="A65" s="82" t="s">
        <v>73</v>
      </c>
      <c r="B65" s="36">
        <v>2</v>
      </c>
      <c r="C65" s="66" t="s">
        <v>75</v>
      </c>
      <c r="D65" s="83">
        <v>171304</v>
      </c>
      <c r="E65" s="84">
        <v>253008</v>
      </c>
      <c r="F65" s="85">
        <v>45292</v>
      </c>
      <c r="G65" s="41"/>
    </row>
    <row r="66" spans="1:7" ht="36" hidden="1" customHeight="1">
      <c r="A66" s="82" t="s">
        <v>73</v>
      </c>
      <c r="B66" s="36">
        <v>3</v>
      </c>
      <c r="C66" s="17" t="s">
        <v>14</v>
      </c>
      <c r="D66" s="83">
        <v>171304</v>
      </c>
      <c r="E66" s="86">
        <v>1711376.7</v>
      </c>
      <c r="F66" s="87">
        <v>45304</v>
      </c>
      <c r="G66" s="41"/>
    </row>
    <row r="67" spans="1:7" ht="36" hidden="1" customHeight="1">
      <c r="A67" s="82" t="s">
        <v>73</v>
      </c>
      <c r="B67" s="36">
        <v>4</v>
      </c>
      <c r="C67" s="17" t="s">
        <v>34</v>
      </c>
      <c r="D67" s="83">
        <v>171304</v>
      </c>
      <c r="E67" s="86">
        <v>492077.25</v>
      </c>
      <c r="F67" s="87">
        <v>45336</v>
      </c>
      <c r="G67" s="41"/>
    </row>
    <row r="68" spans="1:7" ht="36" hidden="1" customHeight="1">
      <c r="A68" s="88" t="s">
        <v>73</v>
      </c>
      <c r="B68" s="36">
        <v>5</v>
      </c>
      <c r="C68" s="17" t="s">
        <v>76</v>
      </c>
      <c r="D68" s="59">
        <v>171304</v>
      </c>
      <c r="E68" s="74">
        <v>146446.72</v>
      </c>
      <c r="F68" s="68">
        <v>45358</v>
      </c>
      <c r="G68" s="31"/>
    </row>
    <row r="69" spans="1:7" ht="36" hidden="1" customHeight="1">
      <c r="A69" s="82" t="s">
        <v>73</v>
      </c>
      <c r="B69" s="36">
        <v>6</v>
      </c>
      <c r="C69" s="66" t="s">
        <v>28</v>
      </c>
      <c r="D69" s="83">
        <v>171304</v>
      </c>
      <c r="E69" s="84">
        <v>24826.67</v>
      </c>
      <c r="F69" s="85">
        <v>45399</v>
      </c>
      <c r="G69" s="41"/>
    </row>
    <row r="70" spans="1:7" ht="36" hidden="1" customHeight="1">
      <c r="A70" s="82" t="s">
        <v>73</v>
      </c>
      <c r="B70" s="36">
        <v>7</v>
      </c>
      <c r="C70" s="66" t="s">
        <v>77</v>
      </c>
      <c r="D70" s="83">
        <v>171304</v>
      </c>
      <c r="E70" s="84">
        <v>144076.46</v>
      </c>
      <c r="F70" s="85">
        <v>45473</v>
      </c>
      <c r="G70" s="41"/>
    </row>
    <row r="71" spans="1:7" ht="36" hidden="1" customHeight="1">
      <c r="A71" s="82" t="s">
        <v>73</v>
      </c>
      <c r="B71" s="36">
        <v>8</v>
      </c>
      <c r="C71" s="17" t="s">
        <v>14</v>
      </c>
      <c r="D71" s="83">
        <v>171304</v>
      </c>
      <c r="E71" s="86">
        <v>9987143.8200000003</v>
      </c>
      <c r="F71" s="87">
        <v>45524</v>
      </c>
      <c r="G71" s="41"/>
    </row>
    <row r="72" spans="1:7" ht="36" hidden="1" customHeight="1">
      <c r="A72" s="82" t="s">
        <v>73</v>
      </c>
      <c r="B72" s="36">
        <v>9</v>
      </c>
      <c r="C72" s="17" t="s">
        <v>34</v>
      </c>
      <c r="D72" s="83">
        <v>171304</v>
      </c>
      <c r="E72" s="86">
        <v>534552.9</v>
      </c>
      <c r="F72" s="87">
        <v>45549</v>
      </c>
      <c r="G72" s="41"/>
    </row>
    <row r="73" spans="1:7" s="44" customFormat="1" ht="36" hidden="1" customHeight="1">
      <c r="A73" s="82" t="s">
        <v>73</v>
      </c>
      <c r="B73" s="36">
        <v>10</v>
      </c>
      <c r="C73" s="66" t="s">
        <v>78</v>
      </c>
      <c r="D73" s="83">
        <v>171304</v>
      </c>
      <c r="E73" s="86">
        <v>6289017.9000000004</v>
      </c>
      <c r="F73" s="87">
        <v>45553</v>
      </c>
      <c r="G73" s="41"/>
    </row>
    <row r="74" spans="1:7" ht="36" hidden="1" customHeight="1">
      <c r="A74" s="82" t="s">
        <v>73</v>
      </c>
      <c r="B74" s="36">
        <v>11</v>
      </c>
      <c r="C74" s="66" t="s">
        <v>23</v>
      </c>
      <c r="D74" s="83">
        <v>171304</v>
      </c>
      <c r="E74" s="84">
        <v>52080</v>
      </c>
      <c r="F74" s="85">
        <v>45566</v>
      </c>
      <c r="G74" s="41"/>
    </row>
    <row r="75" spans="1:7" ht="36" hidden="1" customHeight="1">
      <c r="A75" s="82" t="s">
        <v>73</v>
      </c>
      <c r="B75" s="36">
        <v>12</v>
      </c>
      <c r="C75" s="66" t="s">
        <v>28</v>
      </c>
      <c r="D75" s="83">
        <v>171304</v>
      </c>
      <c r="E75" s="84">
        <v>64793.33</v>
      </c>
      <c r="F75" s="85">
        <v>45598</v>
      </c>
      <c r="G75" s="41"/>
    </row>
    <row r="76" spans="1:7" ht="36" hidden="1" customHeight="1">
      <c r="A76" s="82" t="s">
        <v>73</v>
      </c>
      <c r="B76" s="36">
        <v>13</v>
      </c>
      <c r="C76" s="89" t="s">
        <v>77</v>
      </c>
      <c r="D76" s="83">
        <v>171304</v>
      </c>
      <c r="E76" s="84">
        <v>128784.87</v>
      </c>
      <c r="F76" s="85">
        <v>45627</v>
      </c>
      <c r="G76" s="41"/>
    </row>
    <row r="77" spans="1:7" ht="36" hidden="1" customHeight="1">
      <c r="A77" s="88" t="s">
        <v>73</v>
      </c>
      <c r="B77" s="90">
        <v>14</v>
      </c>
      <c r="C77" s="38" t="s">
        <v>79</v>
      </c>
      <c r="D77" s="91">
        <v>171304</v>
      </c>
      <c r="E77" s="74">
        <v>358429.75</v>
      </c>
      <c r="F77" s="68">
        <v>46167</v>
      </c>
      <c r="G77" s="31"/>
    </row>
    <row r="78" spans="1:7" ht="36" hidden="1" customHeight="1">
      <c r="A78" s="92"/>
      <c r="B78" s="94"/>
      <c r="C78" s="95"/>
      <c r="D78" s="96"/>
      <c r="E78" s="80">
        <f>SUM(E64:E77)</f>
        <v>20236694.449999999</v>
      </c>
      <c r="F78" s="97"/>
      <c r="G78" s="93"/>
    </row>
    <row r="79" spans="1:7" s="44" customFormat="1" ht="36" hidden="1" customHeight="1">
      <c r="A79" s="82" t="s">
        <v>80</v>
      </c>
      <c r="B79" s="36">
        <v>1</v>
      </c>
      <c r="C79" s="66" t="s">
        <v>28</v>
      </c>
      <c r="D79" s="36">
        <v>171306</v>
      </c>
      <c r="E79" s="84">
        <v>445803.12</v>
      </c>
      <c r="F79" s="85">
        <v>45292</v>
      </c>
      <c r="G79" s="41"/>
    </row>
    <row r="80" spans="1:7" ht="36" hidden="1" customHeight="1">
      <c r="A80" s="82" t="s">
        <v>80</v>
      </c>
      <c r="B80" s="36">
        <v>2</v>
      </c>
      <c r="C80" s="66" t="s">
        <v>23</v>
      </c>
      <c r="D80" s="36">
        <v>171306</v>
      </c>
      <c r="E80" s="84">
        <v>204811.1</v>
      </c>
      <c r="F80" s="85">
        <v>45337</v>
      </c>
      <c r="G80" s="41"/>
    </row>
    <row r="81" spans="1:7" ht="36" hidden="1" customHeight="1">
      <c r="A81" s="82" t="s">
        <v>80</v>
      </c>
      <c r="B81" s="36">
        <v>3</v>
      </c>
      <c r="C81" s="66" t="s">
        <v>81</v>
      </c>
      <c r="D81" s="36">
        <v>171306</v>
      </c>
      <c r="E81" s="84">
        <v>2252066.7799999998</v>
      </c>
      <c r="F81" s="85">
        <v>45352</v>
      </c>
      <c r="G81" s="41"/>
    </row>
    <row r="82" spans="1:7" ht="36" hidden="1" customHeight="1">
      <c r="A82" s="82" t="s">
        <v>80</v>
      </c>
      <c r="B82" s="36">
        <v>4</v>
      </c>
      <c r="C82" s="75" t="s">
        <v>34</v>
      </c>
      <c r="D82" s="36">
        <v>171306</v>
      </c>
      <c r="E82" s="84">
        <v>2953008.77</v>
      </c>
      <c r="F82" s="85">
        <v>45368</v>
      </c>
      <c r="G82" s="41"/>
    </row>
    <row r="83" spans="1:7" ht="36" hidden="1" customHeight="1">
      <c r="A83" s="88" t="s">
        <v>80</v>
      </c>
      <c r="B83" s="90">
        <v>5</v>
      </c>
      <c r="C83" s="38" t="s">
        <v>79</v>
      </c>
      <c r="D83" s="65">
        <v>171306</v>
      </c>
      <c r="E83" s="74">
        <v>5574.11</v>
      </c>
      <c r="F83" s="68">
        <v>45391</v>
      </c>
      <c r="G83" s="31"/>
    </row>
    <row r="84" spans="1:7" ht="36" hidden="1" customHeight="1">
      <c r="A84" s="82" t="s">
        <v>80</v>
      </c>
      <c r="B84" s="36">
        <v>6</v>
      </c>
      <c r="C84" s="98" t="s">
        <v>81</v>
      </c>
      <c r="D84" s="36">
        <v>171306</v>
      </c>
      <c r="E84" s="84">
        <v>1620337.85</v>
      </c>
      <c r="F84" s="85">
        <v>45460</v>
      </c>
      <c r="G84" s="41"/>
    </row>
    <row r="85" spans="1:7" ht="36" hidden="1" customHeight="1">
      <c r="A85" s="82" t="s">
        <v>80</v>
      </c>
      <c r="B85" s="36">
        <v>7</v>
      </c>
      <c r="C85" s="17" t="s">
        <v>34</v>
      </c>
      <c r="D85" s="36">
        <v>171306</v>
      </c>
      <c r="E85" s="84">
        <v>1876855.13</v>
      </c>
      <c r="F85" s="85">
        <v>45464</v>
      </c>
      <c r="G85" s="41"/>
    </row>
    <row r="86" spans="1:7" ht="36" hidden="1" customHeight="1">
      <c r="A86" s="82" t="s">
        <v>80</v>
      </c>
      <c r="B86" s="36">
        <v>8</v>
      </c>
      <c r="C86" s="66" t="s">
        <v>81</v>
      </c>
      <c r="D86" s="36">
        <v>171306</v>
      </c>
      <c r="E86" s="84">
        <v>2052243.64</v>
      </c>
      <c r="F86" s="85">
        <v>45515</v>
      </c>
      <c r="G86" s="41"/>
    </row>
    <row r="87" spans="1:7" ht="36" hidden="1" customHeight="1">
      <c r="A87" s="82" t="s">
        <v>80</v>
      </c>
      <c r="B87" s="36">
        <v>9</v>
      </c>
      <c r="C87" s="66" t="s">
        <v>28</v>
      </c>
      <c r="D87" s="36">
        <v>171306</v>
      </c>
      <c r="E87" s="84">
        <v>10303.459999999999</v>
      </c>
      <c r="F87" s="85">
        <v>45536</v>
      </c>
      <c r="G87" s="41"/>
    </row>
    <row r="88" spans="1:7" ht="36" hidden="1" customHeight="1">
      <c r="A88" s="82" t="s">
        <v>80</v>
      </c>
      <c r="B88" s="36">
        <v>10</v>
      </c>
      <c r="C88" s="17" t="s">
        <v>17</v>
      </c>
      <c r="D88" s="36">
        <v>171306</v>
      </c>
      <c r="E88" s="84">
        <v>18029.04</v>
      </c>
      <c r="F88" s="85">
        <v>45536</v>
      </c>
      <c r="G88" s="41"/>
    </row>
    <row r="89" spans="1:7" ht="36" hidden="1" customHeight="1">
      <c r="A89" s="82" t="s">
        <v>80</v>
      </c>
      <c r="B89" s="36">
        <v>11</v>
      </c>
      <c r="C89" s="66" t="s">
        <v>78</v>
      </c>
      <c r="D89" s="36">
        <v>171306</v>
      </c>
      <c r="E89" s="84">
        <v>34818.5</v>
      </c>
      <c r="F89" s="85">
        <v>45566</v>
      </c>
      <c r="G89" s="41"/>
    </row>
    <row r="90" spans="1:7" ht="36" hidden="1" customHeight="1">
      <c r="A90" s="82" t="s">
        <v>80</v>
      </c>
      <c r="B90" s="36">
        <v>12</v>
      </c>
      <c r="C90" s="66" t="s">
        <v>77</v>
      </c>
      <c r="D90" s="36">
        <v>171306</v>
      </c>
      <c r="E90" s="84">
        <v>16969.05</v>
      </c>
      <c r="F90" s="85">
        <v>45597</v>
      </c>
      <c r="G90" s="41"/>
    </row>
    <row r="91" spans="1:7" ht="36" hidden="1" customHeight="1">
      <c r="A91" s="82" t="s">
        <v>80</v>
      </c>
      <c r="B91" s="36">
        <v>13</v>
      </c>
      <c r="C91" s="66" t="s">
        <v>82</v>
      </c>
      <c r="D91" s="36">
        <v>171306</v>
      </c>
      <c r="E91" s="84">
        <v>2200</v>
      </c>
      <c r="F91" s="85">
        <v>45597</v>
      </c>
      <c r="G91" s="41"/>
    </row>
    <row r="92" spans="1:7" ht="36" hidden="1" customHeight="1">
      <c r="A92" s="82" t="s">
        <v>80</v>
      </c>
      <c r="B92" s="36">
        <v>14</v>
      </c>
      <c r="C92" s="66" t="s">
        <v>83</v>
      </c>
      <c r="D92" s="36">
        <v>171306</v>
      </c>
      <c r="E92" s="84">
        <v>8015.81</v>
      </c>
      <c r="F92" s="85">
        <v>45597</v>
      </c>
      <c r="G92" s="41"/>
    </row>
    <row r="93" spans="1:7" ht="36" hidden="1" customHeight="1">
      <c r="A93" s="82" t="s">
        <v>80</v>
      </c>
      <c r="B93" s="36">
        <v>15</v>
      </c>
      <c r="C93" s="66" t="s">
        <v>84</v>
      </c>
      <c r="D93" s="36">
        <v>171306</v>
      </c>
      <c r="E93" s="84">
        <v>119487.06</v>
      </c>
      <c r="F93" s="85">
        <v>45597</v>
      </c>
      <c r="G93" s="41"/>
    </row>
    <row r="94" spans="1:7" ht="36" hidden="1" customHeight="1">
      <c r="A94" s="82" t="s">
        <v>80</v>
      </c>
      <c r="B94" s="36">
        <v>16</v>
      </c>
      <c r="C94" s="17" t="s">
        <v>14</v>
      </c>
      <c r="D94" s="36">
        <v>171306</v>
      </c>
      <c r="E94" s="84">
        <v>279945.98</v>
      </c>
      <c r="F94" s="85">
        <v>45627</v>
      </c>
      <c r="G94" s="41"/>
    </row>
    <row r="95" spans="1:7" ht="36" hidden="1" customHeight="1">
      <c r="A95" s="92"/>
      <c r="B95" s="94"/>
      <c r="C95" s="99"/>
      <c r="D95" s="94"/>
      <c r="E95" s="80">
        <f>SUM(E79:E94)</f>
        <v>11900469.400000002</v>
      </c>
      <c r="F95" s="97"/>
      <c r="G95" s="93"/>
    </row>
    <row r="96" spans="1:7" ht="36" hidden="1" customHeight="1">
      <c r="A96" s="88" t="s">
        <v>85</v>
      </c>
      <c r="B96" s="36">
        <v>1</v>
      </c>
      <c r="C96" s="66" t="s">
        <v>84</v>
      </c>
      <c r="D96" s="59">
        <v>171307</v>
      </c>
      <c r="E96" s="74">
        <v>3016896</v>
      </c>
      <c r="F96" s="63">
        <v>45292</v>
      </c>
      <c r="G96" s="31"/>
    </row>
    <row r="97" spans="1:7" ht="36" customHeight="1">
      <c r="A97" s="82" t="s">
        <v>85</v>
      </c>
      <c r="B97" s="36">
        <v>2</v>
      </c>
      <c r="C97" s="66" t="s">
        <v>75</v>
      </c>
      <c r="D97" s="36">
        <v>171307</v>
      </c>
      <c r="E97" s="84">
        <v>643432.48</v>
      </c>
      <c r="F97" s="100">
        <v>45309</v>
      </c>
      <c r="G97" s="41"/>
    </row>
    <row r="98" spans="1:7" ht="36" hidden="1" customHeight="1">
      <c r="A98" s="82" t="s">
        <v>85</v>
      </c>
      <c r="B98" s="36">
        <v>3</v>
      </c>
      <c r="C98" s="66" t="s">
        <v>86</v>
      </c>
      <c r="D98" s="36">
        <v>171307</v>
      </c>
      <c r="E98" s="84">
        <v>633287.5</v>
      </c>
      <c r="F98" s="100">
        <v>45383</v>
      </c>
      <c r="G98" s="41"/>
    </row>
    <row r="99" spans="1:7" ht="36" hidden="1" customHeight="1">
      <c r="A99" s="82" t="s">
        <v>85</v>
      </c>
      <c r="B99" s="36">
        <v>4</v>
      </c>
      <c r="C99" s="17" t="s">
        <v>32</v>
      </c>
      <c r="D99" s="36">
        <v>171307</v>
      </c>
      <c r="E99" s="84">
        <v>271891.89</v>
      </c>
      <c r="F99" s="100">
        <v>45383</v>
      </c>
      <c r="G99" s="41"/>
    </row>
    <row r="100" spans="1:7" ht="36" hidden="1" customHeight="1">
      <c r="A100" s="82" t="s">
        <v>85</v>
      </c>
      <c r="B100" s="36">
        <v>5</v>
      </c>
      <c r="C100" s="17" t="s">
        <v>76</v>
      </c>
      <c r="D100" s="36">
        <v>171307</v>
      </c>
      <c r="E100" s="84">
        <v>122567</v>
      </c>
      <c r="F100" s="100">
        <v>45413</v>
      </c>
      <c r="G100" s="41"/>
    </row>
    <row r="101" spans="1:7" ht="36" hidden="1" customHeight="1">
      <c r="A101" s="82" t="s">
        <v>85</v>
      </c>
      <c r="B101" s="36">
        <v>6</v>
      </c>
      <c r="C101" s="66" t="s">
        <v>28</v>
      </c>
      <c r="D101" s="36">
        <v>171307</v>
      </c>
      <c r="E101" s="84">
        <v>255940</v>
      </c>
      <c r="F101" s="100">
        <v>45413</v>
      </c>
      <c r="G101" s="41"/>
    </row>
    <row r="102" spans="1:7" ht="36" hidden="1" customHeight="1">
      <c r="A102" s="82" t="s">
        <v>85</v>
      </c>
      <c r="B102" s="36">
        <v>7</v>
      </c>
      <c r="C102" s="17" t="s">
        <v>14</v>
      </c>
      <c r="D102" s="36">
        <v>171307</v>
      </c>
      <c r="E102" s="84">
        <v>49750.74</v>
      </c>
      <c r="F102" s="100">
        <v>45445</v>
      </c>
      <c r="G102" s="41"/>
    </row>
    <row r="103" spans="1:7" ht="36" hidden="1" customHeight="1">
      <c r="A103" s="82" t="s">
        <v>85</v>
      </c>
      <c r="B103" s="36">
        <v>8</v>
      </c>
      <c r="C103" s="67" t="s">
        <v>87</v>
      </c>
      <c r="D103" s="36">
        <v>171307</v>
      </c>
      <c r="E103" s="84">
        <v>18700</v>
      </c>
      <c r="F103" s="100">
        <v>45473</v>
      </c>
      <c r="G103" s="41"/>
    </row>
    <row r="104" spans="1:7" ht="36" hidden="1" customHeight="1">
      <c r="A104" s="82" t="s">
        <v>85</v>
      </c>
      <c r="B104" s="36">
        <v>9</v>
      </c>
      <c r="C104" s="17" t="s">
        <v>14</v>
      </c>
      <c r="D104" s="36">
        <v>171307</v>
      </c>
      <c r="E104" s="84">
        <v>1396761.66</v>
      </c>
      <c r="F104" s="100">
        <v>45474</v>
      </c>
      <c r="G104" s="41"/>
    </row>
    <row r="105" spans="1:7" ht="36" hidden="1" customHeight="1">
      <c r="A105" s="82" t="s">
        <v>85</v>
      </c>
      <c r="B105" s="36">
        <v>10</v>
      </c>
      <c r="C105" s="66" t="s">
        <v>28</v>
      </c>
      <c r="D105" s="36">
        <v>171307</v>
      </c>
      <c r="E105" s="84">
        <v>7890</v>
      </c>
      <c r="F105" s="100">
        <v>45474</v>
      </c>
      <c r="G105" s="41"/>
    </row>
    <row r="106" spans="1:7" ht="36" hidden="1" customHeight="1">
      <c r="A106" s="82" t="s">
        <v>85</v>
      </c>
      <c r="B106" s="36">
        <v>11</v>
      </c>
      <c r="C106" s="66" t="s">
        <v>77</v>
      </c>
      <c r="D106" s="36">
        <v>171307</v>
      </c>
      <c r="E106" s="84">
        <v>21649.89</v>
      </c>
      <c r="F106" s="100">
        <v>45519</v>
      </c>
      <c r="G106" s="41"/>
    </row>
    <row r="107" spans="1:7" ht="36" hidden="1" customHeight="1">
      <c r="A107" s="82" t="s">
        <v>85</v>
      </c>
      <c r="B107" s="36">
        <v>12</v>
      </c>
      <c r="C107" s="66" t="s">
        <v>78</v>
      </c>
      <c r="D107" s="36">
        <v>171307</v>
      </c>
      <c r="E107" s="84">
        <v>353186.34</v>
      </c>
      <c r="F107" s="100">
        <v>45536</v>
      </c>
      <c r="G107" s="41"/>
    </row>
    <row r="108" spans="1:7" ht="36" hidden="1" customHeight="1">
      <c r="A108" s="82" t="s">
        <v>85</v>
      </c>
      <c r="B108" s="36">
        <v>13</v>
      </c>
      <c r="C108" s="17" t="s">
        <v>14</v>
      </c>
      <c r="D108" s="36">
        <v>171307</v>
      </c>
      <c r="E108" s="84">
        <v>23731.91</v>
      </c>
      <c r="F108" s="100">
        <v>45579</v>
      </c>
      <c r="G108" s="41"/>
    </row>
    <row r="109" spans="1:7" ht="36" hidden="1" customHeight="1">
      <c r="A109" s="82" t="s">
        <v>85</v>
      </c>
      <c r="B109" s="36">
        <v>14</v>
      </c>
      <c r="C109" s="17" t="s">
        <v>34</v>
      </c>
      <c r="D109" s="36">
        <v>171307</v>
      </c>
      <c r="E109" s="84">
        <v>278977.38</v>
      </c>
      <c r="F109" s="100">
        <v>45639</v>
      </c>
      <c r="G109" s="41"/>
    </row>
    <row r="110" spans="1:7" s="45" customFormat="1" ht="36" hidden="1" customHeight="1">
      <c r="A110" s="101"/>
      <c r="B110" s="79"/>
      <c r="C110" s="102"/>
      <c r="D110" s="79"/>
      <c r="E110" s="80">
        <f>SUM(E96:E109)</f>
        <v>7094662.79</v>
      </c>
      <c r="F110" s="81"/>
      <c r="G110" s="77"/>
    </row>
    <row r="111" spans="1:7" ht="36" hidden="1" customHeight="1">
      <c r="A111" s="88" t="s">
        <v>88</v>
      </c>
      <c r="B111" s="59">
        <v>1</v>
      </c>
      <c r="C111" s="103" t="s">
        <v>89</v>
      </c>
      <c r="D111" s="36">
        <v>171308</v>
      </c>
      <c r="E111" s="84">
        <v>315900</v>
      </c>
      <c r="F111" s="104">
        <v>45292</v>
      </c>
      <c r="G111" s="31"/>
    </row>
    <row r="112" spans="1:7" ht="36" hidden="1" customHeight="1">
      <c r="A112" s="82" t="s">
        <v>88</v>
      </c>
      <c r="B112" s="36">
        <v>2</v>
      </c>
      <c r="C112" s="66" t="s">
        <v>81</v>
      </c>
      <c r="D112" s="36">
        <v>171308</v>
      </c>
      <c r="E112" s="84">
        <v>60520.56</v>
      </c>
      <c r="F112" s="104">
        <v>45298</v>
      </c>
      <c r="G112" s="41"/>
    </row>
    <row r="113" spans="1:7" ht="36" customHeight="1">
      <c r="A113" s="82" t="s">
        <v>88</v>
      </c>
      <c r="B113" s="36">
        <v>3</v>
      </c>
      <c r="C113" s="66" t="s">
        <v>75</v>
      </c>
      <c r="D113" s="36">
        <v>171308</v>
      </c>
      <c r="E113" s="84">
        <v>2953.54</v>
      </c>
      <c r="F113" s="104">
        <v>45304</v>
      </c>
      <c r="G113" s="41"/>
    </row>
    <row r="114" spans="1:7" ht="36" hidden="1" customHeight="1">
      <c r="A114" s="82" t="s">
        <v>88</v>
      </c>
      <c r="B114" s="36">
        <v>4</v>
      </c>
      <c r="C114" s="75" t="s">
        <v>34</v>
      </c>
      <c r="D114" s="36">
        <v>171308</v>
      </c>
      <c r="E114" s="84">
        <v>37345.699999999997</v>
      </c>
      <c r="F114" s="104">
        <v>45323</v>
      </c>
      <c r="G114" s="41"/>
    </row>
    <row r="115" spans="1:7" ht="36" hidden="1" customHeight="1">
      <c r="A115" s="82" t="s">
        <v>88</v>
      </c>
      <c r="B115" s="90">
        <v>5</v>
      </c>
      <c r="C115" s="38" t="s">
        <v>90</v>
      </c>
      <c r="D115" s="65">
        <v>171308</v>
      </c>
      <c r="E115" s="74">
        <v>55715.96</v>
      </c>
      <c r="F115" s="105">
        <v>45333</v>
      </c>
      <c r="G115" s="41"/>
    </row>
    <row r="116" spans="1:7" ht="36" hidden="1" customHeight="1">
      <c r="A116" s="82" t="s">
        <v>88</v>
      </c>
      <c r="B116" s="106">
        <v>6</v>
      </c>
      <c r="C116" s="38" t="s">
        <v>90</v>
      </c>
      <c r="D116" s="107">
        <v>171308</v>
      </c>
      <c r="E116" s="84">
        <v>73431</v>
      </c>
      <c r="F116" s="104">
        <v>45333</v>
      </c>
      <c r="G116" s="41"/>
    </row>
    <row r="117" spans="1:7" ht="36" hidden="1" customHeight="1">
      <c r="A117" s="82" t="s">
        <v>88</v>
      </c>
      <c r="B117" s="36">
        <v>7</v>
      </c>
      <c r="C117" s="108" t="s">
        <v>91</v>
      </c>
      <c r="D117" s="36">
        <v>171308</v>
      </c>
      <c r="E117" s="84">
        <v>39791.5</v>
      </c>
      <c r="F117" s="104">
        <v>45347</v>
      </c>
      <c r="G117" s="41"/>
    </row>
    <row r="118" spans="1:7" ht="36" hidden="1" customHeight="1">
      <c r="A118" s="82" t="s">
        <v>88</v>
      </c>
      <c r="B118" s="90">
        <v>8</v>
      </c>
      <c r="C118" s="38" t="s">
        <v>90</v>
      </c>
      <c r="D118" s="107">
        <v>171308</v>
      </c>
      <c r="E118" s="84">
        <v>214157.28</v>
      </c>
      <c r="F118" s="104">
        <v>45352</v>
      </c>
      <c r="G118" s="41"/>
    </row>
    <row r="119" spans="1:7" ht="36" hidden="1" customHeight="1">
      <c r="A119" s="82" t="s">
        <v>88</v>
      </c>
      <c r="B119" s="36">
        <v>9</v>
      </c>
      <c r="C119" s="108" t="s">
        <v>91</v>
      </c>
      <c r="D119" s="36">
        <v>171308</v>
      </c>
      <c r="E119" s="84">
        <v>47385.72</v>
      </c>
      <c r="F119" s="104">
        <v>45402</v>
      </c>
      <c r="G119" s="41"/>
    </row>
    <row r="120" spans="1:7" ht="36" hidden="1" customHeight="1">
      <c r="A120" s="82" t="s">
        <v>88</v>
      </c>
      <c r="B120" s="36">
        <v>10</v>
      </c>
      <c r="C120" s="17" t="s">
        <v>14</v>
      </c>
      <c r="D120" s="36">
        <v>171308</v>
      </c>
      <c r="E120" s="84">
        <v>24948.799999999999</v>
      </c>
      <c r="F120" s="104">
        <v>45413</v>
      </c>
      <c r="G120" s="41"/>
    </row>
    <row r="121" spans="1:7" ht="36" hidden="1" customHeight="1">
      <c r="A121" s="82" t="s">
        <v>88</v>
      </c>
      <c r="B121" s="59">
        <v>11</v>
      </c>
      <c r="C121" s="17" t="s">
        <v>14</v>
      </c>
      <c r="D121" s="36">
        <v>171308</v>
      </c>
      <c r="E121" s="84">
        <v>46374.68</v>
      </c>
      <c r="F121" s="104">
        <v>45413</v>
      </c>
      <c r="G121" s="41"/>
    </row>
    <row r="122" spans="1:7" ht="36" customHeight="1">
      <c r="A122" s="82" t="s">
        <v>88</v>
      </c>
      <c r="B122" s="36">
        <v>12</v>
      </c>
      <c r="C122" s="66" t="s">
        <v>75</v>
      </c>
      <c r="D122" s="36">
        <v>171308</v>
      </c>
      <c r="E122" s="84">
        <v>28194.6</v>
      </c>
      <c r="F122" s="104">
        <v>45434</v>
      </c>
      <c r="G122" s="41"/>
    </row>
    <row r="123" spans="1:7" ht="36" hidden="1" customHeight="1">
      <c r="A123" s="82" t="s">
        <v>88</v>
      </c>
      <c r="B123" s="36">
        <v>13</v>
      </c>
      <c r="C123" s="66" t="s">
        <v>86</v>
      </c>
      <c r="D123" s="36">
        <v>171308</v>
      </c>
      <c r="E123" s="84">
        <v>37324.94</v>
      </c>
      <c r="F123" s="104">
        <v>45444</v>
      </c>
      <c r="G123" s="41"/>
    </row>
    <row r="124" spans="1:7" ht="36" hidden="1" customHeight="1">
      <c r="A124" s="82" t="s">
        <v>88</v>
      </c>
      <c r="B124" s="36">
        <v>14</v>
      </c>
      <c r="C124" s="66" t="s">
        <v>78</v>
      </c>
      <c r="D124" s="36">
        <v>171308</v>
      </c>
      <c r="E124" s="84">
        <v>137299.68</v>
      </c>
      <c r="F124" s="104">
        <v>45451</v>
      </c>
      <c r="G124" s="41"/>
    </row>
    <row r="125" spans="1:7" ht="36" customHeight="1">
      <c r="A125" s="82" t="s">
        <v>88</v>
      </c>
      <c r="B125" s="36">
        <v>15</v>
      </c>
      <c r="C125" s="66" t="s">
        <v>75</v>
      </c>
      <c r="D125" s="36">
        <v>171308</v>
      </c>
      <c r="E125" s="84">
        <v>27515.25</v>
      </c>
      <c r="F125" s="104">
        <v>45451</v>
      </c>
      <c r="G125" s="41"/>
    </row>
    <row r="126" spans="1:7" ht="36" hidden="1" customHeight="1">
      <c r="A126" s="82" t="s">
        <v>88</v>
      </c>
      <c r="B126" s="59">
        <v>16</v>
      </c>
      <c r="C126" s="66" t="s">
        <v>77</v>
      </c>
      <c r="D126" s="36">
        <v>171308</v>
      </c>
      <c r="E126" s="84">
        <v>5708.52</v>
      </c>
      <c r="F126" s="104">
        <v>45504</v>
      </c>
      <c r="G126" s="41"/>
    </row>
    <row r="127" spans="1:7" ht="36" hidden="1" customHeight="1">
      <c r="A127" s="82" t="s">
        <v>88</v>
      </c>
      <c r="B127" s="36">
        <v>17</v>
      </c>
      <c r="C127" s="66" t="s">
        <v>28</v>
      </c>
      <c r="D127" s="36">
        <v>171308</v>
      </c>
      <c r="E127" s="84">
        <v>17150</v>
      </c>
      <c r="F127" s="104">
        <v>45505</v>
      </c>
      <c r="G127" s="41"/>
    </row>
    <row r="128" spans="1:7" ht="36" customHeight="1">
      <c r="A128" s="82" t="s">
        <v>88</v>
      </c>
      <c r="B128" s="36">
        <v>18</v>
      </c>
      <c r="C128" s="66" t="s">
        <v>75</v>
      </c>
      <c r="D128" s="36">
        <v>171308</v>
      </c>
      <c r="E128" s="84">
        <v>30030</v>
      </c>
      <c r="F128" s="104">
        <v>45505</v>
      </c>
      <c r="G128" s="41"/>
    </row>
    <row r="129" spans="1:7" ht="36" customHeight="1">
      <c r="A129" s="82" t="s">
        <v>88</v>
      </c>
      <c r="B129" s="36">
        <v>19</v>
      </c>
      <c r="C129" s="66" t="s">
        <v>75</v>
      </c>
      <c r="D129" s="36">
        <v>171308</v>
      </c>
      <c r="E129" s="84">
        <v>29347.5</v>
      </c>
      <c r="F129" s="104">
        <v>45505</v>
      </c>
      <c r="G129" s="41"/>
    </row>
    <row r="130" spans="1:7" ht="36" hidden="1" customHeight="1">
      <c r="A130" s="82" t="s">
        <v>88</v>
      </c>
      <c r="B130" s="36">
        <v>20</v>
      </c>
      <c r="C130" s="66" t="s">
        <v>78</v>
      </c>
      <c r="D130" s="36">
        <v>171308</v>
      </c>
      <c r="E130" s="84">
        <v>79457.440000000002</v>
      </c>
      <c r="F130" s="104">
        <v>45520</v>
      </c>
      <c r="G130" s="41"/>
    </row>
    <row r="131" spans="1:7" ht="36" customHeight="1">
      <c r="A131" s="82" t="s">
        <v>88</v>
      </c>
      <c r="B131" s="59">
        <v>21</v>
      </c>
      <c r="C131" s="66" t="s">
        <v>75</v>
      </c>
      <c r="D131" s="36">
        <v>171308</v>
      </c>
      <c r="E131" s="84">
        <v>19992.599999999999</v>
      </c>
      <c r="F131" s="104">
        <v>45525</v>
      </c>
      <c r="G131" s="41"/>
    </row>
    <row r="132" spans="1:7" ht="36" customHeight="1">
      <c r="A132" s="82" t="s">
        <v>88</v>
      </c>
      <c r="B132" s="36">
        <v>22</v>
      </c>
      <c r="C132" s="66" t="s">
        <v>75</v>
      </c>
      <c r="D132" s="36">
        <v>171308</v>
      </c>
      <c r="E132" s="84">
        <v>25440</v>
      </c>
      <c r="F132" s="104">
        <v>45536</v>
      </c>
      <c r="G132" s="41"/>
    </row>
    <row r="133" spans="1:7" ht="36" customHeight="1">
      <c r="A133" s="82" t="s">
        <v>88</v>
      </c>
      <c r="B133" s="36">
        <v>23</v>
      </c>
      <c r="C133" s="89" t="s">
        <v>75</v>
      </c>
      <c r="D133" s="36">
        <v>171308</v>
      </c>
      <c r="E133" s="84">
        <v>38500</v>
      </c>
      <c r="F133" s="104">
        <v>45627</v>
      </c>
      <c r="G133" s="41"/>
    </row>
    <row r="134" spans="1:7" ht="36" hidden="1" customHeight="1">
      <c r="A134" s="82" t="s">
        <v>88</v>
      </c>
      <c r="B134" s="90">
        <v>24</v>
      </c>
      <c r="C134" s="38" t="s">
        <v>79</v>
      </c>
      <c r="D134" s="107">
        <v>171308</v>
      </c>
      <c r="E134" s="84">
        <v>39134.639999999999</v>
      </c>
      <c r="F134" s="104">
        <v>45657</v>
      </c>
      <c r="G134" s="41"/>
    </row>
    <row r="135" spans="1:7" ht="36" hidden="1" customHeight="1">
      <c r="A135" s="82" t="s">
        <v>88</v>
      </c>
      <c r="B135" s="36">
        <v>25</v>
      </c>
      <c r="C135" s="58" t="s">
        <v>14</v>
      </c>
      <c r="D135" s="36">
        <v>171308</v>
      </c>
      <c r="E135" s="84">
        <v>1057020.1200000001</v>
      </c>
      <c r="F135" s="104">
        <v>45657</v>
      </c>
      <c r="G135" s="41"/>
    </row>
    <row r="136" spans="1:7" ht="36" hidden="1" customHeight="1">
      <c r="A136" s="82" t="s">
        <v>88</v>
      </c>
      <c r="B136" s="59">
        <v>26</v>
      </c>
      <c r="C136" s="66" t="s">
        <v>28</v>
      </c>
      <c r="D136" s="36">
        <v>171308</v>
      </c>
      <c r="E136" s="84">
        <v>15000</v>
      </c>
      <c r="F136" s="104">
        <v>45657</v>
      </c>
      <c r="G136" s="41"/>
    </row>
    <row r="137" spans="1:7" ht="36" hidden="1" customHeight="1">
      <c r="A137" s="82" t="s">
        <v>88</v>
      </c>
      <c r="B137" s="36">
        <v>27</v>
      </c>
      <c r="C137" s="66" t="s">
        <v>77</v>
      </c>
      <c r="D137" s="36">
        <v>171308</v>
      </c>
      <c r="E137" s="84">
        <v>24038</v>
      </c>
      <c r="F137" s="104">
        <v>45657</v>
      </c>
      <c r="G137" s="41"/>
    </row>
    <row r="138" spans="1:7" ht="36" hidden="1" customHeight="1">
      <c r="A138" s="82" t="s">
        <v>88</v>
      </c>
      <c r="B138" s="36">
        <v>28</v>
      </c>
      <c r="C138" s="17" t="s">
        <v>17</v>
      </c>
      <c r="D138" s="36">
        <v>171308</v>
      </c>
      <c r="E138" s="84">
        <v>5970</v>
      </c>
      <c r="F138" s="104">
        <v>45657</v>
      </c>
      <c r="G138" s="41"/>
    </row>
    <row r="139" spans="1:7" ht="36" hidden="1" customHeight="1">
      <c r="A139" s="82" t="s">
        <v>88</v>
      </c>
      <c r="B139" s="36">
        <v>29</v>
      </c>
      <c r="C139" s="66" t="s">
        <v>83</v>
      </c>
      <c r="D139" s="36">
        <v>171308</v>
      </c>
      <c r="E139" s="84">
        <v>266344.32000000001</v>
      </c>
      <c r="F139" s="104">
        <v>45657</v>
      </c>
      <c r="G139" s="41"/>
    </row>
    <row r="140" spans="1:7" ht="36" customHeight="1">
      <c r="A140" s="82" t="s">
        <v>88</v>
      </c>
      <c r="B140" s="36">
        <v>30</v>
      </c>
      <c r="C140" s="66" t="s">
        <v>75</v>
      </c>
      <c r="D140" s="36">
        <v>171308</v>
      </c>
      <c r="E140" s="84">
        <v>124890.5</v>
      </c>
      <c r="F140" s="104">
        <v>45657</v>
      </c>
      <c r="G140" s="41"/>
    </row>
    <row r="141" spans="1:7" ht="36" hidden="1" customHeight="1">
      <c r="A141" s="82" t="s">
        <v>88</v>
      </c>
      <c r="B141" s="59">
        <v>31</v>
      </c>
      <c r="C141" s="17" t="s">
        <v>17</v>
      </c>
      <c r="D141" s="36">
        <v>171308</v>
      </c>
      <c r="E141" s="84">
        <v>6960</v>
      </c>
      <c r="F141" s="104">
        <v>45657</v>
      </c>
      <c r="G141" s="41"/>
    </row>
    <row r="142" spans="1:7" ht="36" hidden="1" customHeight="1">
      <c r="A142" s="82" t="s">
        <v>88</v>
      </c>
      <c r="B142" s="36">
        <v>32</v>
      </c>
      <c r="C142" s="66" t="s">
        <v>81</v>
      </c>
      <c r="D142" s="36">
        <v>171308</v>
      </c>
      <c r="E142" s="84">
        <v>4111499.14</v>
      </c>
      <c r="F142" s="104">
        <v>45657</v>
      </c>
      <c r="G142" s="41"/>
    </row>
    <row r="143" spans="1:7" ht="36" hidden="1" customHeight="1">
      <c r="A143" s="82" t="s">
        <v>88</v>
      </c>
      <c r="B143" s="36">
        <v>33</v>
      </c>
      <c r="C143" s="66" t="s">
        <v>78</v>
      </c>
      <c r="D143" s="36">
        <v>171308</v>
      </c>
      <c r="E143" s="84">
        <v>477018.78</v>
      </c>
      <c r="F143" s="104">
        <v>45657</v>
      </c>
      <c r="G143" s="41"/>
    </row>
    <row r="144" spans="1:7" ht="36" hidden="1" customHeight="1">
      <c r="A144" s="82" t="s">
        <v>88</v>
      </c>
      <c r="B144" s="36">
        <v>34</v>
      </c>
      <c r="C144" s="17" t="s">
        <v>34</v>
      </c>
      <c r="D144" s="36">
        <v>171308</v>
      </c>
      <c r="E144" s="84">
        <v>433446.48</v>
      </c>
      <c r="F144" s="104">
        <v>45657</v>
      </c>
      <c r="G144" s="41"/>
    </row>
    <row r="145" spans="1:8" ht="36" hidden="1" customHeight="1">
      <c r="A145" s="82" t="s">
        <v>88</v>
      </c>
      <c r="B145" s="36">
        <v>35</v>
      </c>
      <c r="C145" s="17" t="s">
        <v>34</v>
      </c>
      <c r="D145" s="36">
        <v>171308</v>
      </c>
      <c r="E145" s="84">
        <v>1684818.1</v>
      </c>
      <c r="F145" s="104">
        <v>45657</v>
      </c>
      <c r="G145" s="41"/>
    </row>
    <row r="146" spans="1:8" ht="36" hidden="1" customHeight="1">
      <c r="A146" s="92"/>
      <c r="B146" s="94"/>
      <c r="C146" s="99"/>
      <c r="D146" s="94"/>
      <c r="E146" s="80">
        <f>SUM(E111:E145)</f>
        <v>9640625.3499999996</v>
      </c>
      <c r="F146" s="109"/>
      <c r="G146" s="93"/>
    </row>
    <row r="147" spans="1:8" s="44" customFormat="1" ht="36" hidden="1" customHeight="1">
      <c r="A147" s="88" t="s">
        <v>92</v>
      </c>
      <c r="B147" s="36">
        <v>25</v>
      </c>
      <c r="C147" s="110" t="s">
        <v>93</v>
      </c>
      <c r="D147" s="111">
        <v>171309</v>
      </c>
      <c r="E147" s="112">
        <v>695592</v>
      </c>
      <c r="F147" s="113">
        <v>45292</v>
      </c>
      <c r="G147" s="31"/>
      <c r="H147"/>
    </row>
    <row r="148" spans="1:8" ht="36" hidden="1" customHeight="1">
      <c r="A148" s="82" t="s">
        <v>92</v>
      </c>
      <c r="B148" s="106">
        <v>26</v>
      </c>
      <c r="C148" s="17" t="s">
        <v>94</v>
      </c>
      <c r="D148" s="114">
        <v>171309</v>
      </c>
      <c r="E148" s="112">
        <v>822960</v>
      </c>
      <c r="F148" s="113">
        <v>45292</v>
      </c>
      <c r="G148" s="41"/>
    </row>
    <row r="149" spans="1:8" ht="36" hidden="1" customHeight="1">
      <c r="A149" s="82" t="s">
        <v>92</v>
      </c>
      <c r="B149" s="36">
        <v>27</v>
      </c>
      <c r="C149" s="115" t="s">
        <v>95</v>
      </c>
      <c r="D149" s="111">
        <v>171309</v>
      </c>
      <c r="E149" s="112">
        <v>2263904</v>
      </c>
      <c r="F149" s="113">
        <v>45292</v>
      </c>
      <c r="G149" s="41"/>
    </row>
    <row r="150" spans="1:8" ht="36" hidden="1" customHeight="1">
      <c r="A150" s="82" t="s">
        <v>92</v>
      </c>
      <c r="B150" s="36">
        <v>28</v>
      </c>
      <c r="C150" s="67" t="s">
        <v>96</v>
      </c>
      <c r="D150" s="111">
        <v>171309</v>
      </c>
      <c r="E150" s="112">
        <v>82940.759999999995</v>
      </c>
      <c r="F150" s="113">
        <v>45292</v>
      </c>
      <c r="G150" s="41"/>
    </row>
    <row r="151" spans="1:8" ht="36" hidden="1" customHeight="1">
      <c r="A151" s="82" t="s">
        <v>92</v>
      </c>
      <c r="B151" s="36">
        <v>18</v>
      </c>
      <c r="C151" s="67" t="s">
        <v>42</v>
      </c>
      <c r="D151" s="111">
        <v>171309</v>
      </c>
      <c r="E151" s="112">
        <v>25012.5</v>
      </c>
      <c r="F151" s="113">
        <v>45323</v>
      </c>
      <c r="G151" s="41"/>
    </row>
    <row r="152" spans="1:8" ht="36" hidden="1" customHeight="1">
      <c r="A152" s="82" t="s">
        <v>92</v>
      </c>
      <c r="B152" s="36">
        <v>23</v>
      </c>
      <c r="C152" s="67" t="s">
        <v>97</v>
      </c>
      <c r="D152" s="111">
        <v>171309</v>
      </c>
      <c r="E152" s="112">
        <v>389965.68</v>
      </c>
      <c r="F152" s="113">
        <v>45323</v>
      </c>
      <c r="G152" s="41"/>
    </row>
    <row r="153" spans="1:8" ht="36" hidden="1" customHeight="1">
      <c r="A153" s="82" t="s">
        <v>92</v>
      </c>
      <c r="B153" s="36">
        <v>5</v>
      </c>
      <c r="C153" s="17" t="s">
        <v>14</v>
      </c>
      <c r="D153" s="111">
        <v>171309</v>
      </c>
      <c r="E153" s="112">
        <v>2382577.64</v>
      </c>
      <c r="F153" s="113">
        <v>45340</v>
      </c>
      <c r="G153" s="41"/>
    </row>
    <row r="154" spans="1:8" ht="36" hidden="1" customHeight="1">
      <c r="A154" s="82" t="s">
        <v>92</v>
      </c>
      <c r="B154" s="59">
        <v>1</v>
      </c>
      <c r="C154" s="17" t="s">
        <v>76</v>
      </c>
      <c r="D154" s="116">
        <v>171309</v>
      </c>
      <c r="E154" s="117">
        <v>211827.6</v>
      </c>
      <c r="F154" s="118">
        <v>45352</v>
      </c>
      <c r="G154" s="41"/>
    </row>
    <row r="155" spans="1:8" ht="36" hidden="1" customHeight="1">
      <c r="A155" s="82" t="s">
        <v>92</v>
      </c>
      <c r="B155" s="59">
        <v>6</v>
      </c>
      <c r="C155" s="17" t="s">
        <v>14</v>
      </c>
      <c r="D155" s="111">
        <v>171309</v>
      </c>
      <c r="E155" s="112">
        <v>594836.27</v>
      </c>
      <c r="F155" s="113">
        <v>45354</v>
      </c>
      <c r="G155" s="41"/>
    </row>
    <row r="156" spans="1:8" ht="36" hidden="1" customHeight="1">
      <c r="A156" s="82" t="s">
        <v>92</v>
      </c>
      <c r="B156" s="36">
        <v>7</v>
      </c>
      <c r="C156" s="17" t="s">
        <v>14</v>
      </c>
      <c r="D156" s="111">
        <v>171309</v>
      </c>
      <c r="E156" s="112">
        <v>137746.20000000001</v>
      </c>
      <c r="F156" s="113">
        <v>45364</v>
      </c>
      <c r="G156" s="41"/>
    </row>
    <row r="157" spans="1:8" ht="36" hidden="1" customHeight="1">
      <c r="A157" s="82" t="s">
        <v>92</v>
      </c>
      <c r="B157" s="36">
        <v>2</v>
      </c>
      <c r="C157" s="67" t="s">
        <v>98</v>
      </c>
      <c r="D157" s="111">
        <v>171309</v>
      </c>
      <c r="E157" s="112">
        <v>8267079.0800000001</v>
      </c>
      <c r="F157" s="113">
        <v>45374</v>
      </c>
      <c r="G157" s="41"/>
    </row>
    <row r="158" spans="1:8" ht="36" hidden="1" customHeight="1">
      <c r="A158" s="82" t="s">
        <v>92</v>
      </c>
      <c r="B158" s="36">
        <v>17</v>
      </c>
      <c r="C158" s="17" t="s">
        <v>14</v>
      </c>
      <c r="D158" s="111">
        <v>171309</v>
      </c>
      <c r="E158" s="112">
        <v>581083.19999999995</v>
      </c>
      <c r="F158" s="113">
        <v>45382</v>
      </c>
      <c r="G158" s="41"/>
    </row>
    <row r="159" spans="1:8" ht="36" hidden="1" customHeight="1">
      <c r="A159" s="82" t="s">
        <v>92</v>
      </c>
      <c r="B159" s="36">
        <v>8</v>
      </c>
      <c r="C159" s="17" t="s">
        <v>14</v>
      </c>
      <c r="D159" s="111">
        <v>171309</v>
      </c>
      <c r="E159" s="112">
        <v>583491.30000000005</v>
      </c>
      <c r="F159" s="113">
        <v>45383</v>
      </c>
      <c r="G159" s="41"/>
    </row>
    <row r="160" spans="1:8" ht="36" hidden="1" customHeight="1">
      <c r="A160" s="82" t="s">
        <v>92</v>
      </c>
      <c r="B160" s="36">
        <v>12</v>
      </c>
      <c r="C160" s="17" t="s">
        <v>34</v>
      </c>
      <c r="D160" s="111">
        <v>171309</v>
      </c>
      <c r="E160" s="112">
        <v>470672</v>
      </c>
      <c r="F160" s="113">
        <v>45384</v>
      </c>
      <c r="G160" s="41"/>
    </row>
    <row r="161" spans="1:7" ht="36" hidden="1" customHeight="1">
      <c r="A161" s="82" t="s">
        <v>92</v>
      </c>
      <c r="B161" s="36">
        <v>30</v>
      </c>
      <c r="C161" s="66" t="s">
        <v>77</v>
      </c>
      <c r="D161" s="111">
        <v>171309</v>
      </c>
      <c r="E161" s="119">
        <v>16381.41</v>
      </c>
      <c r="F161" s="113">
        <v>45387</v>
      </c>
      <c r="G161" s="41"/>
    </row>
    <row r="162" spans="1:7" ht="36" hidden="1" customHeight="1">
      <c r="A162" s="82" t="s">
        <v>92</v>
      </c>
      <c r="B162" s="36">
        <v>22</v>
      </c>
      <c r="C162" s="66" t="s">
        <v>77</v>
      </c>
      <c r="D162" s="111">
        <v>171309</v>
      </c>
      <c r="E162" s="112">
        <v>19802.68</v>
      </c>
      <c r="F162" s="113">
        <v>45400</v>
      </c>
      <c r="G162" s="41"/>
    </row>
    <row r="163" spans="1:7" ht="36" hidden="1" customHeight="1">
      <c r="A163" s="82" t="s">
        <v>92</v>
      </c>
      <c r="B163" s="36">
        <v>9</v>
      </c>
      <c r="C163" s="17" t="s">
        <v>14</v>
      </c>
      <c r="D163" s="111">
        <v>171309</v>
      </c>
      <c r="E163" s="112">
        <v>3820735.59</v>
      </c>
      <c r="F163" s="113">
        <v>45536</v>
      </c>
      <c r="G163" s="41"/>
    </row>
    <row r="164" spans="1:7" ht="36" hidden="1" customHeight="1">
      <c r="A164" s="82" t="s">
        <v>92</v>
      </c>
      <c r="B164" s="36">
        <v>29</v>
      </c>
      <c r="C164" s="66" t="s">
        <v>28</v>
      </c>
      <c r="D164" s="111">
        <v>171309</v>
      </c>
      <c r="E164" s="119">
        <v>27726.48</v>
      </c>
      <c r="F164" s="113">
        <v>45543</v>
      </c>
      <c r="G164" s="41"/>
    </row>
    <row r="165" spans="1:7" ht="36" hidden="1" customHeight="1">
      <c r="A165" s="82" t="s">
        <v>92</v>
      </c>
      <c r="B165" s="36">
        <v>13</v>
      </c>
      <c r="C165" s="17" t="s">
        <v>34</v>
      </c>
      <c r="D165" s="111">
        <v>171309</v>
      </c>
      <c r="E165" s="112">
        <v>756486.96</v>
      </c>
      <c r="F165" s="113">
        <v>45550</v>
      </c>
      <c r="G165" s="41"/>
    </row>
    <row r="166" spans="1:7" ht="36" hidden="1" customHeight="1">
      <c r="A166" s="82" t="s">
        <v>92</v>
      </c>
      <c r="B166" s="36">
        <v>4</v>
      </c>
      <c r="C166" s="67" t="s">
        <v>87</v>
      </c>
      <c r="D166" s="111">
        <v>171309</v>
      </c>
      <c r="E166" s="112">
        <v>17992.830000000002</v>
      </c>
      <c r="F166" s="113">
        <v>45562</v>
      </c>
      <c r="G166" s="41"/>
    </row>
    <row r="167" spans="1:7" ht="36" hidden="1" customHeight="1">
      <c r="A167" s="82" t="s">
        <v>92</v>
      </c>
      <c r="B167" s="59">
        <v>16</v>
      </c>
      <c r="C167" s="66" t="s">
        <v>78</v>
      </c>
      <c r="D167" s="111">
        <v>171309</v>
      </c>
      <c r="E167" s="112">
        <v>97431</v>
      </c>
      <c r="F167" s="113">
        <v>45563</v>
      </c>
      <c r="G167" s="41"/>
    </row>
    <row r="168" spans="1:7" ht="36" hidden="1" customHeight="1">
      <c r="A168" s="82" t="s">
        <v>92</v>
      </c>
      <c r="B168" s="36">
        <v>15</v>
      </c>
      <c r="C168" s="66" t="s">
        <v>78</v>
      </c>
      <c r="D168" s="111">
        <v>171309</v>
      </c>
      <c r="E168" s="112">
        <v>405271.5</v>
      </c>
      <c r="F168" s="113">
        <v>45588</v>
      </c>
      <c r="G168" s="41"/>
    </row>
    <row r="169" spans="1:7" ht="36" hidden="1" customHeight="1">
      <c r="A169" s="82" t="s">
        <v>92</v>
      </c>
      <c r="B169" s="36">
        <v>10</v>
      </c>
      <c r="C169" s="17" t="s">
        <v>14</v>
      </c>
      <c r="D169" s="111">
        <v>171309</v>
      </c>
      <c r="E169" s="112">
        <v>206619.3</v>
      </c>
      <c r="F169" s="113">
        <v>45598</v>
      </c>
      <c r="G169" s="41"/>
    </row>
    <row r="170" spans="1:7" ht="36" hidden="1" customHeight="1">
      <c r="A170" s="82" t="s">
        <v>92</v>
      </c>
      <c r="B170" s="36">
        <v>35</v>
      </c>
      <c r="C170" s="67" t="s">
        <v>99</v>
      </c>
      <c r="D170" s="111">
        <v>171309</v>
      </c>
      <c r="E170" s="119">
        <v>34639.78</v>
      </c>
      <c r="F170" s="113">
        <v>45627</v>
      </c>
      <c r="G170" s="41"/>
    </row>
    <row r="171" spans="1:7" ht="36" hidden="1" customHeight="1">
      <c r="A171" s="82" t="s">
        <v>92</v>
      </c>
      <c r="B171" s="59">
        <v>11</v>
      </c>
      <c r="C171" s="17" t="s">
        <v>34</v>
      </c>
      <c r="D171" s="111">
        <v>171309</v>
      </c>
      <c r="E171" s="112">
        <v>918879.6</v>
      </c>
      <c r="F171" s="113">
        <v>45657</v>
      </c>
      <c r="G171" s="41"/>
    </row>
    <row r="172" spans="1:7" ht="36" hidden="1" customHeight="1">
      <c r="A172" s="82" t="s">
        <v>92</v>
      </c>
      <c r="B172" s="36">
        <v>14</v>
      </c>
      <c r="C172" s="17" t="s">
        <v>34</v>
      </c>
      <c r="D172" s="111">
        <v>171309</v>
      </c>
      <c r="E172" s="112">
        <v>3707088.94</v>
      </c>
      <c r="F172" s="113">
        <v>45657</v>
      </c>
      <c r="G172" s="41"/>
    </row>
    <row r="173" spans="1:7" ht="36" hidden="1" customHeight="1">
      <c r="A173" s="92"/>
      <c r="B173" s="94"/>
      <c r="C173" s="120"/>
      <c r="D173" s="121"/>
      <c r="E173" s="122"/>
      <c r="F173" s="123"/>
      <c r="G173" s="93"/>
    </row>
    <row r="174" spans="1:7" s="44" customFormat="1" ht="36" hidden="1" customHeight="1">
      <c r="A174" s="88" t="s">
        <v>100</v>
      </c>
      <c r="B174" s="59">
        <v>1</v>
      </c>
      <c r="C174" s="66" t="s">
        <v>28</v>
      </c>
      <c r="D174" s="59">
        <v>171310</v>
      </c>
      <c r="E174" s="74">
        <v>632900</v>
      </c>
      <c r="F174" s="68">
        <v>45292</v>
      </c>
      <c r="G174" s="31"/>
    </row>
    <row r="175" spans="1:7" ht="36" hidden="1" customHeight="1">
      <c r="A175" s="82" t="s">
        <v>100</v>
      </c>
      <c r="B175" s="36">
        <v>2</v>
      </c>
      <c r="C175" s="66" t="s">
        <v>77</v>
      </c>
      <c r="D175" s="36">
        <v>171310</v>
      </c>
      <c r="E175" s="84">
        <v>142707.96</v>
      </c>
      <c r="F175" s="85">
        <v>45292</v>
      </c>
      <c r="G175" s="41"/>
    </row>
    <row r="176" spans="1:7" ht="36" hidden="1" customHeight="1">
      <c r="A176" s="82" t="s">
        <v>100</v>
      </c>
      <c r="B176" s="36">
        <v>3</v>
      </c>
      <c r="C176" s="17" t="s">
        <v>17</v>
      </c>
      <c r="D176" s="36">
        <v>171310</v>
      </c>
      <c r="E176" s="84">
        <v>17700</v>
      </c>
      <c r="F176" s="85">
        <v>45292</v>
      </c>
      <c r="G176" s="41"/>
    </row>
    <row r="177" spans="1:7" ht="36" hidden="1" customHeight="1">
      <c r="A177" s="82" t="s">
        <v>100</v>
      </c>
      <c r="B177" s="36">
        <v>4</v>
      </c>
      <c r="C177" s="66" t="s">
        <v>101</v>
      </c>
      <c r="D177" s="36">
        <v>171310</v>
      </c>
      <c r="E177" s="84">
        <v>13608</v>
      </c>
      <c r="F177" s="85">
        <v>45292</v>
      </c>
      <c r="G177" s="41"/>
    </row>
    <row r="178" spans="1:7" ht="36" hidden="1" customHeight="1">
      <c r="A178" s="82" t="s">
        <v>100</v>
      </c>
      <c r="B178" s="36">
        <v>5</v>
      </c>
      <c r="C178" s="66" t="s">
        <v>81</v>
      </c>
      <c r="D178" s="36">
        <v>171310</v>
      </c>
      <c r="E178" s="84">
        <v>2604341.02</v>
      </c>
      <c r="F178" s="85">
        <v>45311</v>
      </c>
      <c r="G178" s="41"/>
    </row>
    <row r="179" spans="1:7" ht="36" hidden="1" customHeight="1">
      <c r="A179" s="82" t="s">
        <v>100</v>
      </c>
      <c r="B179" s="59">
        <v>6</v>
      </c>
      <c r="C179" s="17" t="s">
        <v>76</v>
      </c>
      <c r="D179" s="36">
        <v>171310</v>
      </c>
      <c r="E179" s="84">
        <v>301072.34999999998</v>
      </c>
      <c r="F179" s="85">
        <v>45323</v>
      </c>
      <c r="G179" s="41"/>
    </row>
    <row r="180" spans="1:7" ht="36" hidden="1" customHeight="1">
      <c r="A180" s="82" t="s">
        <v>100</v>
      </c>
      <c r="B180" s="36">
        <v>7</v>
      </c>
      <c r="C180" s="66" t="s">
        <v>81</v>
      </c>
      <c r="D180" s="36">
        <v>171310</v>
      </c>
      <c r="E180" s="84">
        <v>6275704.1699999999</v>
      </c>
      <c r="F180" s="85">
        <v>45323</v>
      </c>
      <c r="G180" s="41"/>
    </row>
    <row r="181" spans="1:7" ht="36" hidden="1" customHeight="1">
      <c r="A181" s="82" t="s">
        <v>100</v>
      </c>
      <c r="B181" s="36">
        <v>8</v>
      </c>
      <c r="C181" s="17" t="s">
        <v>76</v>
      </c>
      <c r="D181" s="36">
        <v>171310</v>
      </c>
      <c r="E181" s="84">
        <v>4152714.9</v>
      </c>
      <c r="F181" s="85">
        <v>45352</v>
      </c>
      <c r="G181" s="41"/>
    </row>
    <row r="182" spans="1:7" ht="36" hidden="1" customHeight="1">
      <c r="A182" s="82" t="s">
        <v>100</v>
      </c>
      <c r="B182" s="36">
        <v>9</v>
      </c>
      <c r="C182" s="66" t="s">
        <v>84</v>
      </c>
      <c r="D182" s="36">
        <v>171310</v>
      </c>
      <c r="E182" s="84">
        <v>2934033.8</v>
      </c>
      <c r="F182" s="85">
        <v>45352</v>
      </c>
      <c r="G182" s="41"/>
    </row>
    <row r="183" spans="1:7" ht="36" hidden="1" customHeight="1">
      <c r="A183" s="82" t="s">
        <v>100</v>
      </c>
      <c r="B183" s="36">
        <v>10</v>
      </c>
      <c r="C183" s="89" t="s">
        <v>78</v>
      </c>
      <c r="D183" s="36">
        <v>171310</v>
      </c>
      <c r="E183" s="84">
        <v>384742.9</v>
      </c>
      <c r="F183" s="85">
        <v>45362</v>
      </c>
      <c r="G183" s="41"/>
    </row>
    <row r="184" spans="1:7" ht="36" hidden="1" customHeight="1">
      <c r="A184" s="82" t="s">
        <v>100</v>
      </c>
      <c r="B184" s="106">
        <v>11</v>
      </c>
      <c r="C184" s="38" t="s">
        <v>79</v>
      </c>
      <c r="D184" s="107">
        <v>171310</v>
      </c>
      <c r="E184" s="84">
        <v>41253.43</v>
      </c>
      <c r="F184" s="85">
        <v>45438</v>
      </c>
      <c r="G184" s="41"/>
    </row>
    <row r="185" spans="1:7" ht="36" hidden="1" customHeight="1">
      <c r="A185" s="82" t="s">
        <v>100</v>
      </c>
      <c r="B185" s="36">
        <v>12</v>
      </c>
      <c r="C185" s="58" t="s">
        <v>34</v>
      </c>
      <c r="D185" s="36">
        <v>171310</v>
      </c>
      <c r="E185" s="84">
        <v>4225970.4000000004</v>
      </c>
      <c r="F185" s="85">
        <v>45504</v>
      </c>
      <c r="G185" s="41"/>
    </row>
    <row r="186" spans="1:7" ht="36" hidden="1" customHeight="1">
      <c r="A186" s="82" t="s">
        <v>100</v>
      </c>
      <c r="B186" s="36">
        <v>13</v>
      </c>
      <c r="C186" s="17" t="s">
        <v>76</v>
      </c>
      <c r="D186" s="36">
        <v>171310</v>
      </c>
      <c r="E186" s="84">
        <v>341306.4</v>
      </c>
      <c r="F186" s="85">
        <v>45545</v>
      </c>
      <c r="G186" s="41"/>
    </row>
    <row r="187" spans="1:7" ht="36" hidden="1" customHeight="1">
      <c r="A187" s="82" t="s">
        <v>100</v>
      </c>
      <c r="B187" s="36">
        <v>14</v>
      </c>
      <c r="C187" s="66" t="s">
        <v>102</v>
      </c>
      <c r="D187" s="36">
        <v>171310</v>
      </c>
      <c r="E187" s="84">
        <v>544495.5</v>
      </c>
      <c r="F187" s="85">
        <v>45566</v>
      </c>
      <c r="G187" s="41"/>
    </row>
    <row r="188" spans="1:7" ht="36" hidden="1" customHeight="1">
      <c r="A188" s="82" t="s">
        <v>100</v>
      </c>
      <c r="B188" s="36">
        <v>15</v>
      </c>
      <c r="C188" s="66" t="s">
        <v>78</v>
      </c>
      <c r="D188" s="36">
        <v>171310</v>
      </c>
      <c r="E188" s="84">
        <v>380297.12</v>
      </c>
      <c r="F188" s="85">
        <v>45598</v>
      </c>
      <c r="G188" s="41"/>
    </row>
    <row r="189" spans="1:7" ht="36" hidden="1" customHeight="1">
      <c r="A189" s="82" t="s">
        <v>100</v>
      </c>
      <c r="B189" s="59">
        <v>16</v>
      </c>
      <c r="C189" s="66" t="s">
        <v>78</v>
      </c>
      <c r="D189" s="36">
        <v>171310</v>
      </c>
      <c r="E189" s="84">
        <v>1089986.1299999999</v>
      </c>
      <c r="F189" s="85">
        <v>45627</v>
      </c>
      <c r="G189" s="41"/>
    </row>
    <row r="190" spans="1:7" ht="36" hidden="1" customHeight="1">
      <c r="A190" s="82" t="s">
        <v>100</v>
      </c>
      <c r="B190" s="36">
        <v>17</v>
      </c>
      <c r="C190" s="66" t="s">
        <v>81</v>
      </c>
      <c r="D190" s="36">
        <v>171310</v>
      </c>
      <c r="E190" s="84">
        <v>3201141.04</v>
      </c>
      <c r="F190" s="85">
        <v>45627</v>
      </c>
      <c r="G190" s="41"/>
    </row>
    <row r="191" spans="1:7" ht="36" hidden="1" customHeight="1">
      <c r="A191" s="82" t="s">
        <v>100</v>
      </c>
      <c r="B191" s="36">
        <v>18</v>
      </c>
      <c r="C191" s="66" t="s">
        <v>28</v>
      </c>
      <c r="D191" s="36">
        <v>171310</v>
      </c>
      <c r="E191" s="84">
        <v>15558.16</v>
      </c>
      <c r="F191" s="85">
        <v>45636</v>
      </c>
      <c r="G191" s="41"/>
    </row>
    <row r="192" spans="1:7" ht="36" hidden="1" customHeight="1">
      <c r="A192" s="92"/>
      <c r="B192" s="94"/>
      <c r="C192" s="99"/>
      <c r="D192" s="94"/>
      <c r="E192" s="124"/>
      <c r="F192" s="97"/>
      <c r="G192" s="93"/>
    </row>
    <row r="193" spans="1:7" s="44" customFormat="1" ht="36" customHeight="1">
      <c r="A193" s="88" t="s">
        <v>103</v>
      </c>
      <c r="B193" s="59">
        <v>1</v>
      </c>
      <c r="C193" s="125" t="s">
        <v>104</v>
      </c>
      <c r="D193" s="116">
        <v>171311</v>
      </c>
      <c r="E193" s="117">
        <v>85765.47</v>
      </c>
      <c r="F193" s="126">
        <v>45328</v>
      </c>
      <c r="G193" s="31"/>
    </row>
    <row r="194" spans="1:7" ht="36" hidden="1" customHeight="1">
      <c r="A194" s="82" t="s">
        <v>103</v>
      </c>
      <c r="B194" s="36">
        <v>2</v>
      </c>
      <c r="C194" s="17" t="s">
        <v>34</v>
      </c>
      <c r="D194" s="111">
        <v>171311</v>
      </c>
      <c r="E194" s="112">
        <v>398275.6</v>
      </c>
      <c r="F194" s="127">
        <v>45330</v>
      </c>
      <c r="G194" s="41"/>
    </row>
    <row r="195" spans="1:7" ht="36" hidden="1" customHeight="1">
      <c r="A195" s="82" t="s">
        <v>103</v>
      </c>
      <c r="B195" s="36">
        <v>3</v>
      </c>
      <c r="C195" s="17" t="s">
        <v>76</v>
      </c>
      <c r="D195" s="111">
        <v>171311</v>
      </c>
      <c r="E195" s="112">
        <v>66499.03</v>
      </c>
      <c r="F195" s="127">
        <v>45338</v>
      </c>
      <c r="G195" s="41"/>
    </row>
    <row r="196" spans="1:7" ht="36" hidden="1" customHeight="1">
      <c r="A196" s="82" t="s">
        <v>103</v>
      </c>
      <c r="B196" s="36">
        <v>4</v>
      </c>
      <c r="C196" s="66" t="s">
        <v>81</v>
      </c>
      <c r="D196" s="111">
        <v>171311</v>
      </c>
      <c r="E196" s="112">
        <v>6103884.9699999997</v>
      </c>
      <c r="F196" s="127">
        <v>45352</v>
      </c>
      <c r="G196" s="41"/>
    </row>
    <row r="197" spans="1:7" ht="36" customHeight="1">
      <c r="A197" s="82" t="s">
        <v>103</v>
      </c>
      <c r="B197" s="36">
        <v>5</v>
      </c>
      <c r="C197" s="67" t="s">
        <v>104</v>
      </c>
      <c r="D197" s="111">
        <v>171311</v>
      </c>
      <c r="E197" s="112">
        <v>442110.6</v>
      </c>
      <c r="F197" s="127">
        <v>45383</v>
      </c>
      <c r="G197" s="41"/>
    </row>
    <row r="198" spans="1:7" ht="36" hidden="1" customHeight="1">
      <c r="A198" s="82" t="s">
        <v>103</v>
      </c>
      <c r="B198" s="59">
        <v>6</v>
      </c>
      <c r="C198" s="17" t="s">
        <v>14</v>
      </c>
      <c r="D198" s="111">
        <v>171311</v>
      </c>
      <c r="E198" s="112">
        <v>253483.04</v>
      </c>
      <c r="F198" s="127">
        <v>45413</v>
      </c>
      <c r="G198" s="41"/>
    </row>
    <row r="199" spans="1:7" ht="36" hidden="1" customHeight="1">
      <c r="A199" s="82" t="s">
        <v>103</v>
      </c>
      <c r="B199" s="36">
        <v>7</v>
      </c>
      <c r="C199" s="17" t="s">
        <v>76</v>
      </c>
      <c r="D199" s="111">
        <v>171311</v>
      </c>
      <c r="E199" s="112">
        <v>13968.6</v>
      </c>
      <c r="F199" s="127">
        <v>45425</v>
      </c>
      <c r="G199" s="41"/>
    </row>
    <row r="200" spans="1:7" ht="36" hidden="1" customHeight="1">
      <c r="A200" s="82" t="s">
        <v>103</v>
      </c>
      <c r="B200" s="36">
        <v>8</v>
      </c>
      <c r="C200" s="17" t="s">
        <v>34</v>
      </c>
      <c r="D200" s="111">
        <v>171311</v>
      </c>
      <c r="E200" s="112">
        <v>1541782</v>
      </c>
      <c r="F200" s="127">
        <v>45458</v>
      </c>
      <c r="G200" s="41"/>
    </row>
    <row r="201" spans="1:7" ht="36" hidden="1" customHeight="1">
      <c r="A201" s="82" t="s">
        <v>103</v>
      </c>
      <c r="B201" s="36">
        <v>9</v>
      </c>
      <c r="C201" s="66" t="s">
        <v>78</v>
      </c>
      <c r="D201" s="111">
        <v>171311</v>
      </c>
      <c r="E201" s="112">
        <v>486962.28</v>
      </c>
      <c r="F201" s="127">
        <v>45499</v>
      </c>
      <c r="G201" s="41"/>
    </row>
    <row r="202" spans="1:7" ht="36" hidden="1" customHeight="1">
      <c r="A202" s="82" t="s">
        <v>103</v>
      </c>
      <c r="B202" s="36">
        <v>10</v>
      </c>
      <c r="C202" s="17" t="s">
        <v>14</v>
      </c>
      <c r="D202" s="111">
        <v>171311</v>
      </c>
      <c r="E202" s="112">
        <v>664960.15</v>
      </c>
      <c r="F202" s="127">
        <v>45505</v>
      </c>
      <c r="G202" s="41"/>
    </row>
    <row r="203" spans="1:7" ht="36" hidden="1" customHeight="1">
      <c r="A203" s="82" t="s">
        <v>103</v>
      </c>
      <c r="B203" s="59">
        <v>11</v>
      </c>
      <c r="C203" s="66" t="s">
        <v>81</v>
      </c>
      <c r="D203" s="111">
        <v>171311</v>
      </c>
      <c r="E203" s="112">
        <v>1343536.59</v>
      </c>
      <c r="F203" s="127">
        <v>45536</v>
      </c>
      <c r="G203" s="41"/>
    </row>
    <row r="204" spans="1:7" ht="36" hidden="1" customHeight="1">
      <c r="A204" s="82" t="s">
        <v>103</v>
      </c>
      <c r="B204" s="36">
        <v>12</v>
      </c>
      <c r="C204" s="17" t="s">
        <v>14</v>
      </c>
      <c r="D204" s="111">
        <v>171311</v>
      </c>
      <c r="E204" s="112">
        <v>67115.16</v>
      </c>
      <c r="F204" s="127">
        <v>45536</v>
      </c>
      <c r="G204" s="41"/>
    </row>
    <row r="205" spans="1:7" ht="36" customHeight="1">
      <c r="A205" s="82" t="s">
        <v>103</v>
      </c>
      <c r="B205" s="36">
        <v>13</v>
      </c>
      <c r="C205" s="67" t="s">
        <v>104</v>
      </c>
      <c r="D205" s="111">
        <v>171311</v>
      </c>
      <c r="E205" s="112">
        <v>66424</v>
      </c>
      <c r="F205" s="127">
        <v>45536</v>
      </c>
      <c r="G205" s="41"/>
    </row>
    <row r="206" spans="1:7" ht="36" customHeight="1">
      <c r="A206" s="82" t="s">
        <v>103</v>
      </c>
      <c r="B206" s="36">
        <v>14</v>
      </c>
      <c r="C206" s="67" t="s">
        <v>104</v>
      </c>
      <c r="D206" s="111">
        <v>171311</v>
      </c>
      <c r="E206" s="112">
        <v>59432</v>
      </c>
      <c r="F206" s="127">
        <v>45536</v>
      </c>
      <c r="G206" s="41"/>
    </row>
    <row r="207" spans="1:7" ht="36" hidden="1" customHeight="1">
      <c r="A207" s="82" t="s">
        <v>103</v>
      </c>
      <c r="B207" s="36">
        <v>15</v>
      </c>
      <c r="C207" s="66" t="s">
        <v>77</v>
      </c>
      <c r="D207" s="111">
        <v>171311</v>
      </c>
      <c r="E207" s="112">
        <v>14232.87</v>
      </c>
      <c r="F207" s="127">
        <v>45554</v>
      </c>
      <c r="G207" s="41"/>
    </row>
    <row r="208" spans="1:7" ht="36" hidden="1" customHeight="1">
      <c r="A208" s="82" t="s">
        <v>103</v>
      </c>
      <c r="B208" s="59">
        <v>16</v>
      </c>
      <c r="C208" s="17" t="s">
        <v>14</v>
      </c>
      <c r="D208" s="111">
        <v>171311</v>
      </c>
      <c r="E208" s="112">
        <v>114742.18</v>
      </c>
      <c r="F208" s="127">
        <v>45556</v>
      </c>
      <c r="G208" s="41"/>
    </row>
    <row r="209" spans="1:7" ht="36" hidden="1" customHeight="1">
      <c r="A209" s="82" t="s">
        <v>103</v>
      </c>
      <c r="B209" s="36">
        <v>17</v>
      </c>
      <c r="C209" s="66" t="s">
        <v>78</v>
      </c>
      <c r="D209" s="111">
        <v>171311</v>
      </c>
      <c r="E209" s="112">
        <v>24472.799999999999</v>
      </c>
      <c r="F209" s="127">
        <v>45560</v>
      </c>
      <c r="G209" s="41"/>
    </row>
    <row r="210" spans="1:7" ht="36" hidden="1" customHeight="1">
      <c r="A210" s="82" t="s">
        <v>103</v>
      </c>
      <c r="B210" s="36">
        <v>18</v>
      </c>
      <c r="C210" s="66" t="s">
        <v>83</v>
      </c>
      <c r="D210" s="111">
        <v>171311</v>
      </c>
      <c r="E210" s="112">
        <v>1721.11</v>
      </c>
      <c r="F210" s="127">
        <v>45569</v>
      </c>
      <c r="G210" s="41"/>
    </row>
    <row r="211" spans="1:7" ht="36" hidden="1" customHeight="1">
      <c r="A211" s="82" t="s">
        <v>103</v>
      </c>
      <c r="B211" s="36">
        <v>19</v>
      </c>
      <c r="C211" s="66" t="s">
        <v>28</v>
      </c>
      <c r="D211" s="111">
        <v>171311</v>
      </c>
      <c r="E211" s="112">
        <v>12565.03</v>
      </c>
      <c r="F211" s="127">
        <v>45586</v>
      </c>
      <c r="G211" s="41"/>
    </row>
    <row r="212" spans="1:7" ht="36" hidden="1" customHeight="1">
      <c r="A212" s="82" t="s">
        <v>103</v>
      </c>
      <c r="B212" s="36">
        <v>20</v>
      </c>
      <c r="C212" s="17" t="s">
        <v>14</v>
      </c>
      <c r="D212" s="111">
        <v>171311</v>
      </c>
      <c r="E212" s="112">
        <v>217959.72</v>
      </c>
      <c r="F212" s="127">
        <v>45597</v>
      </c>
      <c r="G212" s="41"/>
    </row>
    <row r="213" spans="1:7" ht="36" hidden="1" customHeight="1">
      <c r="A213" s="82" t="s">
        <v>103</v>
      </c>
      <c r="B213" s="59">
        <v>21</v>
      </c>
      <c r="C213" s="17" t="s">
        <v>34</v>
      </c>
      <c r="D213" s="111">
        <v>171311</v>
      </c>
      <c r="E213" s="112">
        <v>271267.52</v>
      </c>
      <c r="F213" s="127">
        <v>45633</v>
      </c>
      <c r="G213" s="41"/>
    </row>
    <row r="214" spans="1:7" ht="36" hidden="1" customHeight="1">
      <c r="A214" s="82" t="s">
        <v>103</v>
      </c>
      <c r="B214" s="36">
        <v>22</v>
      </c>
      <c r="C214" s="17" t="s">
        <v>34</v>
      </c>
      <c r="D214" s="111">
        <v>171311</v>
      </c>
      <c r="E214" s="112">
        <v>271267.52</v>
      </c>
      <c r="F214" s="127">
        <v>45634</v>
      </c>
      <c r="G214" s="41"/>
    </row>
    <row r="215" spans="1:7" ht="36" hidden="1" customHeight="1">
      <c r="A215" s="82" t="s">
        <v>103</v>
      </c>
      <c r="B215" s="36">
        <v>23</v>
      </c>
      <c r="C215" s="17" t="s">
        <v>14</v>
      </c>
      <c r="D215" s="111">
        <v>171311</v>
      </c>
      <c r="E215" s="112">
        <v>17356.2</v>
      </c>
      <c r="F215" s="127">
        <v>45641</v>
      </c>
      <c r="G215" s="41"/>
    </row>
    <row r="216" spans="1:7" ht="36" hidden="1" customHeight="1">
      <c r="A216" s="92"/>
      <c r="B216" s="94"/>
      <c r="C216" s="120"/>
      <c r="D216" s="121"/>
      <c r="E216" s="128"/>
      <c r="F216" s="129"/>
      <c r="G216" s="93"/>
    </row>
    <row r="217" spans="1:7" s="44" customFormat="1" ht="36" hidden="1" customHeight="1">
      <c r="A217" s="88" t="s">
        <v>105</v>
      </c>
      <c r="B217" s="59">
        <v>1</v>
      </c>
      <c r="C217" s="17" t="s">
        <v>34</v>
      </c>
      <c r="D217" s="31">
        <v>171313</v>
      </c>
      <c r="E217" s="130">
        <v>2131452</v>
      </c>
      <c r="F217" s="131">
        <v>45292</v>
      </c>
      <c r="G217" s="31"/>
    </row>
    <row r="218" spans="1:7" ht="36" hidden="1" customHeight="1">
      <c r="A218" s="82" t="s">
        <v>105</v>
      </c>
      <c r="B218" s="36">
        <v>2</v>
      </c>
      <c r="C218" s="17" t="s">
        <v>34</v>
      </c>
      <c r="D218" s="41">
        <v>171313</v>
      </c>
      <c r="E218" s="132">
        <v>2696071</v>
      </c>
      <c r="F218" s="133">
        <v>45292</v>
      </c>
      <c r="G218" s="41"/>
    </row>
    <row r="219" spans="1:7" ht="36" hidden="1" customHeight="1">
      <c r="A219" s="82" t="s">
        <v>105</v>
      </c>
      <c r="B219" s="36">
        <v>3</v>
      </c>
      <c r="C219" s="17" t="s">
        <v>34</v>
      </c>
      <c r="D219" s="41">
        <v>171313</v>
      </c>
      <c r="E219" s="132">
        <v>454890</v>
      </c>
      <c r="F219" s="133">
        <v>45292</v>
      </c>
      <c r="G219" s="41"/>
    </row>
    <row r="220" spans="1:7" ht="36" hidden="1" customHeight="1">
      <c r="A220" s="82" t="s">
        <v>105</v>
      </c>
      <c r="B220" s="36">
        <v>4</v>
      </c>
      <c r="C220" s="17" t="s">
        <v>34</v>
      </c>
      <c r="D220" s="41">
        <v>171313</v>
      </c>
      <c r="E220" s="132">
        <v>1656225</v>
      </c>
      <c r="F220" s="133">
        <v>45292</v>
      </c>
      <c r="G220" s="41"/>
    </row>
    <row r="221" spans="1:7" ht="36" hidden="1" customHeight="1">
      <c r="A221" s="82" t="s">
        <v>105</v>
      </c>
      <c r="B221" s="59">
        <v>5</v>
      </c>
      <c r="C221" s="66" t="s">
        <v>78</v>
      </c>
      <c r="D221" s="41">
        <v>171313</v>
      </c>
      <c r="E221" s="132">
        <v>1043946</v>
      </c>
      <c r="F221" s="133">
        <v>45292</v>
      </c>
      <c r="G221" s="41"/>
    </row>
    <row r="222" spans="1:7" ht="36" hidden="1" customHeight="1">
      <c r="A222" s="82" t="s">
        <v>105</v>
      </c>
      <c r="B222" s="36">
        <v>6</v>
      </c>
      <c r="C222" s="66" t="s">
        <v>78</v>
      </c>
      <c r="D222" s="41">
        <v>171313</v>
      </c>
      <c r="E222" s="132">
        <v>455670</v>
      </c>
      <c r="F222" s="133">
        <v>45292</v>
      </c>
      <c r="G222" s="41"/>
    </row>
    <row r="223" spans="1:7" ht="36" hidden="1" customHeight="1">
      <c r="A223" s="82" t="s">
        <v>105</v>
      </c>
      <c r="B223" s="36">
        <v>7</v>
      </c>
      <c r="C223" s="17" t="s">
        <v>14</v>
      </c>
      <c r="D223" s="41">
        <v>171313</v>
      </c>
      <c r="E223" s="132">
        <v>55000</v>
      </c>
      <c r="F223" s="133">
        <v>45292</v>
      </c>
      <c r="G223" s="41"/>
    </row>
    <row r="224" spans="1:7" ht="36" hidden="1" customHeight="1">
      <c r="A224" s="82" t="s">
        <v>105</v>
      </c>
      <c r="B224" s="36">
        <v>8</v>
      </c>
      <c r="C224" s="17" t="s">
        <v>14</v>
      </c>
      <c r="D224" s="41">
        <v>171313</v>
      </c>
      <c r="E224" s="132">
        <v>74900</v>
      </c>
      <c r="F224" s="133">
        <v>45292</v>
      </c>
      <c r="G224" s="41"/>
    </row>
    <row r="225" spans="1:7" ht="36" hidden="1" customHeight="1">
      <c r="A225" s="82" t="s">
        <v>105</v>
      </c>
      <c r="B225" s="59">
        <v>9</v>
      </c>
      <c r="C225" s="17" t="s">
        <v>14</v>
      </c>
      <c r="D225" s="41">
        <v>171313</v>
      </c>
      <c r="E225" s="132">
        <v>48183</v>
      </c>
      <c r="F225" s="133">
        <v>45292</v>
      </c>
      <c r="G225" s="41"/>
    </row>
    <row r="226" spans="1:7" ht="36" hidden="1" customHeight="1">
      <c r="A226" s="82" t="s">
        <v>105</v>
      </c>
      <c r="B226" s="36">
        <v>10</v>
      </c>
      <c r="C226" s="17" t="s">
        <v>14</v>
      </c>
      <c r="D226" s="41">
        <v>171313</v>
      </c>
      <c r="E226" s="132">
        <v>606700</v>
      </c>
      <c r="F226" s="133">
        <v>45292</v>
      </c>
      <c r="G226" s="41"/>
    </row>
    <row r="227" spans="1:7" ht="36" hidden="1" customHeight="1">
      <c r="A227" s="82" t="s">
        <v>105</v>
      </c>
      <c r="B227" s="36">
        <v>11</v>
      </c>
      <c r="C227" s="17" t="s">
        <v>14</v>
      </c>
      <c r="D227" s="41">
        <v>171313</v>
      </c>
      <c r="E227" s="132">
        <v>598000</v>
      </c>
      <c r="F227" s="133">
        <v>45292</v>
      </c>
      <c r="G227" s="41"/>
    </row>
    <row r="228" spans="1:7" ht="36" hidden="1" customHeight="1">
      <c r="A228" s="82" t="s">
        <v>105</v>
      </c>
      <c r="B228" s="36">
        <v>12</v>
      </c>
      <c r="C228" s="17" t="s">
        <v>14</v>
      </c>
      <c r="D228" s="41">
        <v>171313</v>
      </c>
      <c r="E228" s="132">
        <v>562500</v>
      </c>
      <c r="F228" s="133">
        <v>45292</v>
      </c>
      <c r="G228" s="41"/>
    </row>
    <row r="229" spans="1:7" ht="36" hidden="1" customHeight="1">
      <c r="A229" s="82" t="s">
        <v>105</v>
      </c>
      <c r="B229" s="59">
        <v>13</v>
      </c>
      <c r="C229" s="17" t="s">
        <v>14</v>
      </c>
      <c r="D229" s="41">
        <v>171313</v>
      </c>
      <c r="E229" s="132">
        <v>1316000</v>
      </c>
      <c r="F229" s="133">
        <v>45292</v>
      </c>
      <c r="G229" s="41"/>
    </row>
    <row r="230" spans="1:7" ht="36" hidden="1" customHeight="1">
      <c r="A230" s="82" t="s">
        <v>105</v>
      </c>
      <c r="B230" s="36">
        <v>14</v>
      </c>
      <c r="C230" s="108" t="s">
        <v>91</v>
      </c>
      <c r="D230" s="41">
        <v>171313</v>
      </c>
      <c r="E230" s="132">
        <v>402700</v>
      </c>
      <c r="F230" s="133">
        <v>45292</v>
      </c>
      <c r="G230" s="41"/>
    </row>
    <row r="231" spans="1:7" ht="36" hidden="1" customHeight="1">
      <c r="A231" s="82" t="s">
        <v>105</v>
      </c>
      <c r="B231" s="36">
        <v>15</v>
      </c>
      <c r="C231" s="66" t="s">
        <v>81</v>
      </c>
      <c r="D231" s="41">
        <v>171313</v>
      </c>
      <c r="E231" s="132">
        <v>2877180</v>
      </c>
      <c r="F231" s="133">
        <v>45292</v>
      </c>
      <c r="G231" s="41"/>
    </row>
    <row r="232" spans="1:7" ht="36" hidden="1" customHeight="1">
      <c r="A232" s="82" t="s">
        <v>105</v>
      </c>
      <c r="B232" s="36">
        <v>16</v>
      </c>
      <c r="C232" s="66" t="s">
        <v>81</v>
      </c>
      <c r="D232" s="41">
        <v>171313</v>
      </c>
      <c r="E232" s="132">
        <v>5115770</v>
      </c>
      <c r="F232" s="133">
        <v>45292</v>
      </c>
      <c r="G232" s="41"/>
    </row>
    <row r="233" spans="1:7" ht="36" hidden="1" customHeight="1">
      <c r="A233" s="82" t="s">
        <v>105</v>
      </c>
      <c r="B233" s="59">
        <v>17</v>
      </c>
      <c r="C233" s="66" t="s">
        <v>81</v>
      </c>
      <c r="D233" s="41">
        <v>171313</v>
      </c>
      <c r="E233" s="132">
        <v>4060394</v>
      </c>
      <c r="F233" s="133">
        <v>45292</v>
      </c>
      <c r="G233" s="41"/>
    </row>
    <row r="234" spans="1:7" ht="36" hidden="1" customHeight="1">
      <c r="A234" s="82" t="s">
        <v>105</v>
      </c>
      <c r="B234" s="36">
        <v>18</v>
      </c>
      <c r="C234" s="66" t="s">
        <v>77</v>
      </c>
      <c r="D234" s="41">
        <v>171313</v>
      </c>
      <c r="E234" s="132">
        <v>6825</v>
      </c>
      <c r="F234" s="133">
        <v>45292</v>
      </c>
      <c r="G234" s="41"/>
    </row>
    <row r="235" spans="1:7" ht="36" hidden="1" customHeight="1">
      <c r="A235" s="82" t="s">
        <v>105</v>
      </c>
      <c r="B235" s="36">
        <v>19</v>
      </c>
      <c r="C235" s="66" t="s">
        <v>77</v>
      </c>
      <c r="D235" s="41">
        <v>171313</v>
      </c>
      <c r="E235" s="132">
        <v>14600</v>
      </c>
      <c r="F235" s="133">
        <v>45292</v>
      </c>
      <c r="G235" s="41"/>
    </row>
    <row r="236" spans="1:7" ht="36" hidden="1" customHeight="1">
      <c r="A236" s="82" t="s">
        <v>105</v>
      </c>
      <c r="B236" s="36">
        <v>20</v>
      </c>
      <c r="C236" s="66" t="s">
        <v>28</v>
      </c>
      <c r="D236" s="41">
        <v>171313</v>
      </c>
      <c r="E236" s="132">
        <v>7120</v>
      </c>
      <c r="F236" s="133">
        <v>45292</v>
      </c>
      <c r="G236" s="41"/>
    </row>
    <row r="237" spans="1:7" ht="36" hidden="1" customHeight="1">
      <c r="A237" s="82" t="s">
        <v>105</v>
      </c>
      <c r="B237" s="59">
        <v>21</v>
      </c>
      <c r="C237" s="66" t="s">
        <v>28</v>
      </c>
      <c r="D237" s="41">
        <v>171313</v>
      </c>
      <c r="E237" s="132">
        <v>15230</v>
      </c>
      <c r="F237" s="133">
        <v>45292</v>
      </c>
      <c r="G237" s="41"/>
    </row>
    <row r="238" spans="1:7" ht="36" hidden="1" customHeight="1">
      <c r="A238" s="82" t="s">
        <v>105</v>
      </c>
      <c r="B238" s="36">
        <v>22</v>
      </c>
      <c r="C238" s="17" t="s">
        <v>76</v>
      </c>
      <c r="D238" s="41">
        <v>171313</v>
      </c>
      <c r="E238" s="132">
        <v>74172</v>
      </c>
      <c r="F238" s="133">
        <v>45292</v>
      </c>
      <c r="G238" s="41"/>
    </row>
    <row r="239" spans="1:7" ht="36" hidden="1" customHeight="1">
      <c r="A239" s="82" t="s">
        <v>105</v>
      </c>
      <c r="B239" s="36">
        <v>23</v>
      </c>
      <c r="C239" s="17" t="s">
        <v>76</v>
      </c>
      <c r="D239" s="41">
        <v>171313</v>
      </c>
      <c r="E239" s="132">
        <v>85050</v>
      </c>
      <c r="F239" s="133">
        <v>45292</v>
      </c>
      <c r="G239" s="41"/>
    </row>
    <row r="240" spans="1:7" ht="36" hidden="1" customHeight="1">
      <c r="A240" s="82" t="s">
        <v>105</v>
      </c>
      <c r="B240" s="36">
        <v>24</v>
      </c>
      <c r="C240" s="17" t="s">
        <v>17</v>
      </c>
      <c r="D240" s="41">
        <v>171313</v>
      </c>
      <c r="E240" s="132">
        <v>11940</v>
      </c>
      <c r="F240" s="133">
        <v>45292</v>
      </c>
      <c r="G240" s="41"/>
    </row>
    <row r="241" spans="1:7" ht="36" hidden="1" customHeight="1">
      <c r="A241" s="82" t="s">
        <v>105</v>
      </c>
      <c r="B241" s="59">
        <v>25</v>
      </c>
      <c r="C241" s="17" t="s">
        <v>17</v>
      </c>
      <c r="D241" s="41">
        <v>171313</v>
      </c>
      <c r="E241" s="132">
        <v>6270</v>
      </c>
      <c r="F241" s="133">
        <v>45292</v>
      </c>
      <c r="G241" s="41"/>
    </row>
    <row r="242" spans="1:7" ht="36" hidden="1" customHeight="1">
      <c r="A242" s="82" t="s">
        <v>105</v>
      </c>
      <c r="B242" s="36">
        <v>26</v>
      </c>
      <c r="C242" s="103" t="s">
        <v>106</v>
      </c>
      <c r="D242" s="41">
        <v>171313</v>
      </c>
      <c r="E242" s="132">
        <v>87000</v>
      </c>
      <c r="F242" s="133">
        <v>45292</v>
      </c>
      <c r="G242" s="41"/>
    </row>
    <row r="243" spans="1:7" ht="36" hidden="1" customHeight="1">
      <c r="A243" s="82" t="s">
        <v>105</v>
      </c>
      <c r="B243" s="36">
        <v>27</v>
      </c>
      <c r="C243" s="66" t="s">
        <v>83</v>
      </c>
      <c r="D243" s="41">
        <v>171313</v>
      </c>
      <c r="E243" s="132">
        <f>5650*12</f>
        <v>67800</v>
      </c>
      <c r="F243" s="133">
        <v>45292</v>
      </c>
      <c r="G243" s="41"/>
    </row>
    <row r="244" spans="1:7" ht="36" hidden="1" customHeight="1">
      <c r="A244" s="82" t="s">
        <v>105</v>
      </c>
      <c r="B244" s="36">
        <v>28</v>
      </c>
      <c r="C244" s="89" t="s">
        <v>83</v>
      </c>
      <c r="D244" s="41">
        <v>171313</v>
      </c>
      <c r="E244" s="132">
        <v>49000</v>
      </c>
      <c r="F244" s="133">
        <v>45292</v>
      </c>
      <c r="G244" s="41"/>
    </row>
    <row r="245" spans="1:7" ht="36" hidden="1" customHeight="1">
      <c r="A245" s="82" t="s">
        <v>105</v>
      </c>
      <c r="B245" s="106">
        <v>29</v>
      </c>
      <c r="C245" s="38" t="s">
        <v>79</v>
      </c>
      <c r="D245" s="134">
        <v>171313</v>
      </c>
      <c r="E245" s="132">
        <v>25368</v>
      </c>
      <c r="F245" s="133">
        <v>45292</v>
      </c>
      <c r="G245" s="41"/>
    </row>
    <row r="246" spans="1:7" ht="36" hidden="1" customHeight="1">
      <c r="A246" s="82" t="s">
        <v>105</v>
      </c>
      <c r="B246" s="36">
        <v>30</v>
      </c>
      <c r="C246" s="103" t="s">
        <v>89</v>
      </c>
      <c r="D246" s="41">
        <v>171313</v>
      </c>
      <c r="E246" s="132">
        <v>1374253</v>
      </c>
      <c r="F246" s="133">
        <v>45292</v>
      </c>
      <c r="G246" s="41"/>
    </row>
    <row r="247" spans="1:7" ht="36" customHeight="1">
      <c r="A247" s="82" t="s">
        <v>105</v>
      </c>
      <c r="B247" s="36">
        <v>31</v>
      </c>
      <c r="C247" s="66" t="s">
        <v>75</v>
      </c>
      <c r="D247" s="41">
        <v>171313</v>
      </c>
      <c r="E247" s="132">
        <f>13892*6</f>
        <v>83352</v>
      </c>
      <c r="F247" s="133">
        <v>45292</v>
      </c>
      <c r="G247" s="41"/>
    </row>
    <row r="248" spans="1:7" ht="36" customHeight="1">
      <c r="A248" s="82" t="s">
        <v>105</v>
      </c>
      <c r="B248" s="36">
        <v>32</v>
      </c>
      <c r="C248" s="66" t="s">
        <v>75</v>
      </c>
      <c r="D248" s="41">
        <v>171313</v>
      </c>
      <c r="E248" s="132">
        <f>20084*8</f>
        <v>160672</v>
      </c>
      <c r="F248" s="133">
        <v>45292</v>
      </c>
      <c r="G248" s="41"/>
    </row>
    <row r="249" spans="1:7" ht="36" hidden="1" customHeight="1">
      <c r="A249" s="82" t="s">
        <v>105</v>
      </c>
      <c r="B249" s="59">
        <v>33</v>
      </c>
      <c r="C249" s="17" t="s">
        <v>34</v>
      </c>
      <c r="D249" s="41">
        <v>171313</v>
      </c>
      <c r="E249" s="132">
        <f>299220*12</f>
        <v>3590640</v>
      </c>
      <c r="F249" s="133">
        <v>45292</v>
      </c>
      <c r="G249" s="41"/>
    </row>
    <row r="250" spans="1:7" ht="36" hidden="1" customHeight="1">
      <c r="A250" s="82" t="s">
        <v>105</v>
      </c>
      <c r="B250" s="36">
        <v>34</v>
      </c>
      <c r="C250" s="66" t="s">
        <v>78</v>
      </c>
      <c r="D250" s="41">
        <v>171313</v>
      </c>
      <c r="E250" s="132">
        <v>261500</v>
      </c>
      <c r="F250" s="133">
        <v>45292</v>
      </c>
      <c r="G250" s="41"/>
    </row>
    <row r="251" spans="1:7" ht="36" hidden="1" customHeight="1">
      <c r="A251" s="82" t="s">
        <v>105</v>
      </c>
      <c r="B251" s="36">
        <v>35</v>
      </c>
      <c r="C251" s="103" t="s">
        <v>107</v>
      </c>
      <c r="D251" s="41">
        <v>171313</v>
      </c>
      <c r="E251" s="132">
        <v>110000</v>
      </c>
      <c r="F251" s="133">
        <v>45292</v>
      </c>
      <c r="G251" s="41"/>
    </row>
    <row r="252" spans="1:7" ht="36" hidden="1" customHeight="1">
      <c r="A252" s="82" t="s">
        <v>105</v>
      </c>
      <c r="B252" s="36">
        <v>36</v>
      </c>
      <c r="C252" s="103" t="s">
        <v>108</v>
      </c>
      <c r="D252" s="41">
        <v>171313</v>
      </c>
      <c r="E252" s="132">
        <v>1200000</v>
      </c>
      <c r="F252" s="133">
        <v>45292</v>
      </c>
      <c r="G252" s="41"/>
    </row>
    <row r="253" spans="1:7" ht="36" hidden="1" customHeight="1">
      <c r="A253" s="82" t="s">
        <v>105</v>
      </c>
      <c r="B253" s="59">
        <v>37</v>
      </c>
      <c r="C253" s="103" t="s">
        <v>109</v>
      </c>
      <c r="D253" s="41">
        <v>171313</v>
      </c>
      <c r="E253" s="132">
        <v>180000</v>
      </c>
      <c r="F253" s="133">
        <v>45292</v>
      </c>
      <c r="G253" s="41"/>
    </row>
    <row r="254" spans="1:7" ht="36" hidden="1" customHeight="1">
      <c r="A254" s="82" t="s">
        <v>105</v>
      </c>
      <c r="B254" s="36">
        <v>38</v>
      </c>
      <c r="C254" s="103" t="s">
        <v>110</v>
      </c>
      <c r="D254" s="41">
        <v>171313</v>
      </c>
      <c r="E254" s="132">
        <v>180000</v>
      </c>
      <c r="F254" s="133">
        <v>45292</v>
      </c>
      <c r="G254" s="41"/>
    </row>
    <row r="255" spans="1:7" ht="36" hidden="1" customHeight="1">
      <c r="A255" s="82" t="s">
        <v>105</v>
      </c>
      <c r="B255" s="36">
        <v>39</v>
      </c>
      <c r="C255" s="103" t="s">
        <v>111</v>
      </c>
      <c r="D255" s="41">
        <v>171313</v>
      </c>
      <c r="E255" s="132">
        <v>180000</v>
      </c>
      <c r="F255" s="133">
        <v>45292</v>
      </c>
      <c r="G255" s="41"/>
    </row>
    <row r="256" spans="1:7" ht="36" hidden="1" customHeight="1">
      <c r="A256" s="82" t="s">
        <v>105</v>
      </c>
      <c r="B256" s="36">
        <v>40</v>
      </c>
      <c r="C256" s="89" t="s">
        <v>84</v>
      </c>
      <c r="D256" s="41">
        <v>171313</v>
      </c>
      <c r="E256" s="132">
        <v>1200000</v>
      </c>
      <c r="F256" s="133">
        <v>45292</v>
      </c>
      <c r="G256" s="41"/>
    </row>
    <row r="257" spans="1:7" ht="36" hidden="1" customHeight="1">
      <c r="A257" s="82" t="s">
        <v>105</v>
      </c>
      <c r="B257" s="106">
        <v>41</v>
      </c>
      <c r="C257" s="17" t="s">
        <v>11</v>
      </c>
      <c r="D257" s="134">
        <v>171313</v>
      </c>
      <c r="E257" s="132">
        <v>4290000</v>
      </c>
      <c r="F257" s="133">
        <v>45292</v>
      </c>
      <c r="G257" s="41"/>
    </row>
    <row r="258" spans="1:7" ht="36" hidden="1" customHeight="1">
      <c r="A258" s="82" t="s">
        <v>105</v>
      </c>
      <c r="B258" s="90">
        <v>42</v>
      </c>
      <c r="C258" s="17" t="s">
        <v>94</v>
      </c>
      <c r="D258" s="134">
        <v>171313</v>
      </c>
      <c r="E258" s="132">
        <v>870247</v>
      </c>
      <c r="F258" s="133">
        <v>45292</v>
      </c>
      <c r="G258" s="41"/>
    </row>
    <row r="259" spans="1:7" ht="36" hidden="1" customHeight="1">
      <c r="A259" s="82" t="s">
        <v>105</v>
      </c>
      <c r="B259" s="36">
        <v>43</v>
      </c>
      <c r="C259" s="58" t="s">
        <v>14</v>
      </c>
      <c r="D259" s="41">
        <v>171313</v>
      </c>
      <c r="E259" s="132">
        <v>2555000</v>
      </c>
      <c r="F259" s="133">
        <v>45307</v>
      </c>
      <c r="G259" s="41"/>
    </row>
    <row r="260" spans="1:7" ht="36" customHeight="1">
      <c r="A260" s="82" t="s">
        <v>105</v>
      </c>
      <c r="B260" s="36">
        <v>44</v>
      </c>
      <c r="C260" s="66" t="s">
        <v>75</v>
      </c>
      <c r="D260" s="41">
        <v>171313</v>
      </c>
      <c r="E260" s="132">
        <f>13892*6</f>
        <v>83352</v>
      </c>
      <c r="F260" s="133">
        <v>45467</v>
      </c>
      <c r="G260" s="41"/>
    </row>
    <row r="261" spans="1:7" ht="36" customHeight="1">
      <c r="A261" s="82" t="s">
        <v>105</v>
      </c>
      <c r="B261" s="59">
        <v>45</v>
      </c>
      <c r="C261" s="66" t="s">
        <v>75</v>
      </c>
      <c r="D261" s="41">
        <v>171313</v>
      </c>
      <c r="E261" s="132">
        <f>20084*4</f>
        <v>80336</v>
      </c>
      <c r="F261" s="133">
        <v>45525</v>
      </c>
      <c r="G261" s="41"/>
    </row>
    <row r="262" spans="1:7" ht="36" hidden="1" customHeight="1">
      <c r="A262" s="82" t="s">
        <v>105</v>
      </c>
      <c r="B262" s="36">
        <v>46</v>
      </c>
      <c r="C262" s="67" t="s">
        <v>42</v>
      </c>
      <c r="D262" s="41">
        <v>171313</v>
      </c>
      <c r="E262" s="132">
        <v>30200</v>
      </c>
      <c r="F262" s="133">
        <v>45566</v>
      </c>
      <c r="G262" s="41"/>
    </row>
    <row r="263" spans="1:7" ht="36" customHeight="1">
      <c r="A263" s="92"/>
      <c r="B263" s="93"/>
      <c r="C263" s="99"/>
      <c r="D263" s="93"/>
      <c r="E263" s="135"/>
      <c r="F263" s="93"/>
      <c r="G263" s="93"/>
    </row>
    <row r="264" spans="1:7" ht="36" customHeight="1">
      <c r="F264" s="136"/>
    </row>
    <row r="265" spans="1:7" ht="36" customHeight="1">
      <c r="F265" s="136"/>
    </row>
    <row r="266" spans="1:7" ht="36" customHeight="1">
      <c r="F266" s="136"/>
    </row>
    <row r="267" spans="1:7" ht="36" customHeight="1">
      <c r="F267" s="136"/>
    </row>
    <row r="268" spans="1:7" ht="36" customHeight="1">
      <c r="F268" s="136"/>
    </row>
    <row r="269" spans="1:7" ht="36" customHeight="1">
      <c r="F269" s="136"/>
    </row>
    <row r="270" spans="1:7" ht="36" customHeight="1">
      <c r="F270" s="136"/>
    </row>
    <row r="271" spans="1:7" ht="36" customHeight="1">
      <c r="F271" s="136"/>
    </row>
  </sheetData>
  <autoFilter ref="A1:XEU262" xr:uid="{00000000-0009-0000-0000-000000000000}">
    <filterColumn colId="2">
      <filters>
        <filter val="91 – Combustíveis, óleos e Lubrificantes"/>
        <filter val="9160 – Combustíveis Líquidos e Gasosos, (Atacado Via Distribuidor)"/>
      </filters>
    </filterColumn>
  </autoFilter>
  <sortState xmlns:xlrd2="http://schemas.microsoft.com/office/spreadsheetml/2017/richdata2" ref="C2:G62">
    <sortCondition ref="G2:G62"/>
  </sortState>
  <pageMargins left="0.511811024" right="0.511811024" top="0.78740157499999996" bottom="0.78740157499999996" header="0.31496062000000002" footer="0.31496062000000002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3"/>
  <sheetViews>
    <sheetView tabSelected="1" topLeftCell="A352" zoomScale="118" zoomScaleNormal="118" workbookViewId="0">
      <selection activeCell="C356" sqref="C356"/>
    </sheetView>
  </sheetViews>
  <sheetFormatPr defaultColWidth="9" defaultRowHeight="21.95" customHeight="1"/>
  <cols>
    <col min="1" max="1" width="19.28515625" style="3" customWidth="1"/>
    <col min="2" max="2" width="7.28515625" style="4" customWidth="1"/>
    <col min="3" max="3" width="47.5703125" style="5" customWidth="1"/>
    <col min="4" max="4" width="11" style="3" customWidth="1"/>
    <col min="5" max="5" width="18.42578125" style="6" customWidth="1"/>
    <col min="6" max="6" width="15.5703125" style="7" customWidth="1"/>
    <col min="7" max="7" width="18.140625" style="3" customWidth="1"/>
    <col min="8" max="8" width="9.140625" style="4"/>
    <col min="9" max="9" width="61.85546875" style="4" customWidth="1"/>
    <col min="10" max="10" width="30" style="4" customWidth="1"/>
    <col min="11" max="16376" width="9.140625" style="4"/>
    <col min="16377" max="16384" width="9" style="4"/>
  </cols>
  <sheetData>
    <row r="1" spans="1:7" s="1" customFormat="1" ht="21.95" customHeight="1">
      <c r="A1" s="8" t="s">
        <v>112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8" t="s">
        <v>112</v>
      </c>
    </row>
    <row r="2" spans="1:7" ht="21.95" customHeight="1">
      <c r="A2" s="11" t="s">
        <v>6</v>
      </c>
      <c r="B2" s="11">
        <v>1</v>
      </c>
      <c r="C2" s="137" t="s">
        <v>113</v>
      </c>
      <c r="D2" s="11">
        <v>171312</v>
      </c>
      <c r="E2" s="12">
        <v>100000</v>
      </c>
      <c r="F2" s="13">
        <v>45292</v>
      </c>
      <c r="G2" s="11" t="s">
        <v>114</v>
      </c>
    </row>
    <row r="3" spans="1:7" ht="21.95" customHeight="1">
      <c r="A3" s="11" t="s">
        <v>6</v>
      </c>
      <c r="B3" s="11">
        <v>2</v>
      </c>
      <c r="C3" s="14" t="s">
        <v>115</v>
      </c>
      <c r="D3" s="11">
        <v>171312</v>
      </c>
      <c r="E3" s="12">
        <v>55000</v>
      </c>
      <c r="F3" s="13">
        <v>45292</v>
      </c>
      <c r="G3" s="11" t="s">
        <v>114</v>
      </c>
    </row>
    <row r="4" spans="1:7" ht="21.95" customHeight="1">
      <c r="A4" s="11" t="s">
        <v>6</v>
      </c>
      <c r="B4" s="11">
        <v>3</v>
      </c>
      <c r="C4" s="14" t="s">
        <v>116</v>
      </c>
      <c r="D4" s="11">
        <v>171312</v>
      </c>
      <c r="E4" s="12">
        <v>700</v>
      </c>
      <c r="F4" s="13">
        <v>45292</v>
      </c>
      <c r="G4" s="11" t="s">
        <v>114</v>
      </c>
    </row>
    <row r="5" spans="1:7" ht="21.95" customHeight="1">
      <c r="A5" s="11" t="s">
        <v>6</v>
      </c>
      <c r="B5" s="11">
        <v>4</v>
      </c>
      <c r="C5" s="14" t="s">
        <v>117</v>
      </c>
      <c r="D5" s="11">
        <v>171312</v>
      </c>
      <c r="E5" s="12">
        <v>3650</v>
      </c>
      <c r="F5" s="13">
        <v>45292</v>
      </c>
      <c r="G5" s="11" t="s">
        <v>114</v>
      </c>
    </row>
    <row r="6" spans="1:7" ht="21.95" customHeight="1">
      <c r="A6" s="11" t="s">
        <v>6</v>
      </c>
      <c r="B6" s="11">
        <v>5</v>
      </c>
      <c r="C6" s="14" t="s">
        <v>118</v>
      </c>
      <c r="D6" s="11">
        <v>171312</v>
      </c>
      <c r="E6" s="12">
        <v>500</v>
      </c>
      <c r="F6" s="13">
        <v>45292</v>
      </c>
      <c r="G6" s="11" t="s">
        <v>114</v>
      </c>
    </row>
    <row r="7" spans="1:7" ht="21.95" customHeight="1">
      <c r="A7" s="11" t="s">
        <v>6</v>
      </c>
      <c r="B7" s="11">
        <v>6</v>
      </c>
      <c r="C7" s="14" t="s">
        <v>119</v>
      </c>
      <c r="D7" s="11">
        <v>171312</v>
      </c>
      <c r="E7" s="12">
        <v>3000</v>
      </c>
      <c r="F7" s="13">
        <v>45292</v>
      </c>
      <c r="G7" s="11" t="s">
        <v>114</v>
      </c>
    </row>
    <row r="8" spans="1:7" ht="21.95" customHeight="1">
      <c r="A8" s="11" t="s">
        <v>6</v>
      </c>
      <c r="B8" s="11">
        <v>7</v>
      </c>
      <c r="C8" s="14" t="s">
        <v>120</v>
      </c>
      <c r="D8" s="11">
        <v>171312</v>
      </c>
      <c r="E8" s="12">
        <v>2000</v>
      </c>
      <c r="F8" s="13">
        <v>45292</v>
      </c>
      <c r="G8" s="11" t="s">
        <v>114</v>
      </c>
    </row>
    <row r="9" spans="1:7" ht="21.95" customHeight="1">
      <c r="A9" s="11" t="s">
        <v>6</v>
      </c>
      <c r="B9" s="11">
        <v>8</v>
      </c>
      <c r="C9" s="14" t="s">
        <v>121</v>
      </c>
      <c r="D9" s="11">
        <v>171312</v>
      </c>
      <c r="E9" s="12">
        <v>60000</v>
      </c>
      <c r="F9" s="13">
        <v>45292</v>
      </c>
      <c r="G9" s="11" t="s">
        <v>114</v>
      </c>
    </row>
    <row r="10" spans="1:7" ht="21.95" customHeight="1">
      <c r="A10" s="11" t="s">
        <v>6</v>
      </c>
      <c r="B10" s="11">
        <v>9</v>
      </c>
      <c r="C10" s="14" t="s">
        <v>122</v>
      </c>
      <c r="D10" s="11">
        <v>171312</v>
      </c>
      <c r="E10" s="12">
        <v>500</v>
      </c>
      <c r="F10" s="13">
        <v>45292</v>
      </c>
      <c r="G10" s="11" t="s">
        <v>114</v>
      </c>
    </row>
    <row r="11" spans="1:7" ht="21.95" customHeight="1">
      <c r="A11" s="11" t="s">
        <v>6</v>
      </c>
      <c r="B11" s="11">
        <v>10</v>
      </c>
      <c r="C11" s="14" t="s">
        <v>123</v>
      </c>
      <c r="D11" s="11">
        <v>171312</v>
      </c>
      <c r="E11" s="12">
        <v>150</v>
      </c>
      <c r="F11" s="13">
        <v>45292</v>
      </c>
      <c r="G11" s="11" t="s">
        <v>114</v>
      </c>
    </row>
    <row r="12" spans="1:7" ht="21.95" customHeight="1">
      <c r="A12" s="11" t="s">
        <v>6</v>
      </c>
      <c r="B12" s="11">
        <v>11</v>
      </c>
      <c r="C12" s="14" t="s">
        <v>124</v>
      </c>
      <c r="D12" s="11">
        <v>171312</v>
      </c>
      <c r="E12" s="12">
        <v>1200</v>
      </c>
      <c r="F12" s="13">
        <v>45292</v>
      </c>
      <c r="G12" s="11" t="s">
        <v>114</v>
      </c>
    </row>
    <row r="13" spans="1:7" ht="21.95" customHeight="1">
      <c r="A13" s="11" t="s">
        <v>6</v>
      </c>
      <c r="B13" s="11">
        <v>12</v>
      </c>
      <c r="C13" s="14" t="s">
        <v>125</v>
      </c>
      <c r="D13" s="11">
        <v>171312</v>
      </c>
      <c r="E13" s="12">
        <v>500</v>
      </c>
      <c r="F13" s="13">
        <v>45292</v>
      </c>
      <c r="G13" s="11" t="s">
        <v>114</v>
      </c>
    </row>
    <row r="14" spans="1:7" ht="21.95" customHeight="1">
      <c r="A14" s="11" t="s">
        <v>6</v>
      </c>
      <c r="B14" s="11">
        <v>13</v>
      </c>
      <c r="C14" s="14" t="s">
        <v>126</v>
      </c>
      <c r="D14" s="11">
        <v>171312</v>
      </c>
      <c r="E14" s="12">
        <v>2700</v>
      </c>
      <c r="F14" s="13">
        <v>45292</v>
      </c>
      <c r="G14" s="11" t="s">
        <v>114</v>
      </c>
    </row>
    <row r="15" spans="1:7" ht="21.95" customHeight="1">
      <c r="A15" s="11" t="s">
        <v>6</v>
      </c>
      <c r="B15" s="11">
        <v>14</v>
      </c>
      <c r="C15" s="14" t="s">
        <v>127</v>
      </c>
      <c r="D15" s="11">
        <v>171312</v>
      </c>
      <c r="E15" s="12">
        <v>1800</v>
      </c>
      <c r="F15" s="13">
        <v>45292</v>
      </c>
      <c r="G15" s="11" t="s">
        <v>114</v>
      </c>
    </row>
    <row r="16" spans="1:7" ht="21.95" customHeight="1">
      <c r="A16" s="11" t="s">
        <v>6</v>
      </c>
      <c r="B16" s="11">
        <v>15</v>
      </c>
      <c r="C16" s="14" t="s">
        <v>128</v>
      </c>
      <c r="D16" s="11">
        <v>171312</v>
      </c>
      <c r="E16" s="12">
        <v>1590</v>
      </c>
      <c r="F16" s="13">
        <v>45292</v>
      </c>
      <c r="G16" s="11" t="s">
        <v>65</v>
      </c>
    </row>
    <row r="17" spans="1:14" ht="21.95" customHeight="1">
      <c r="A17" s="11" t="s">
        <v>6</v>
      </c>
      <c r="B17" s="11">
        <v>16</v>
      </c>
      <c r="C17" s="14" t="s">
        <v>129</v>
      </c>
      <c r="D17" s="11">
        <v>171312</v>
      </c>
      <c r="E17" s="12">
        <f>2750*10</f>
        <v>27500</v>
      </c>
      <c r="F17" s="13">
        <v>45292</v>
      </c>
      <c r="G17" s="11" t="s">
        <v>65</v>
      </c>
    </row>
    <row r="18" spans="1:14" ht="21.95" customHeight="1">
      <c r="A18" s="11" t="s">
        <v>6</v>
      </c>
      <c r="B18" s="11">
        <v>17</v>
      </c>
      <c r="C18" s="14" t="s">
        <v>130</v>
      </c>
      <c r="D18" s="11">
        <v>171312</v>
      </c>
      <c r="E18" s="12">
        <v>21435</v>
      </c>
      <c r="F18" s="13">
        <v>45292</v>
      </c>
      <c r="G18" s="11" t="s">
        <v>65</v>
      </c>
    </row>
    <row r="19" spans="1:14" ht="21.95" customHeight="1">
      <c r="A19" s="11" t="s">
        <v>6</v>
      </c>
      <c r="B19" s="11">
        <v>18</v>
      </c>
      <c r="C19" s="14" t="s">
        <v>131</v>
      </c>
      <c r="D19" s="11">
        <v>171312</v>
      </c>
      <c r="E19" s="12">
        <v>5000</v>
      </c>
      <c r="F19" s="13">
        <v>45292</v>
      </c>
      <c r="G19" s="11" t="s">
        <v>65</v>
      </c>
    </row>
    <row r="20" spans="1:14" ht="21.95" customHeight="1">
      <c r="A20" s="11" t="s">
        <v>6</v>
      </c>
      <c r="B20" s="11">
        <v>19</v>
      </c>
      <c r="C20" s="14" t="s">
        <v>132</v>
      </c>
      <c r="D20" s="11">
        <v>171312</v>
      </c>
      <c r="E20" s="12">
        <v>2574</v>
      </c>
      <c r="F20" s="13">
        <v>45292</v>
      </c>
      <c r="G20" s="11" t="s">
        <v>65</v>
      </c>
    </row>
    <row r="21" spans="1:14" ht="21.95" customHeight="1">
      <c r="A21" s="11" t="s">
        <v>6</v>
      </c>
      <c r="B21" s="11">
        <v>20</v>
      </c>
      <c r="C21" s="14" t="s">
        <v>133</v>
      </c>
      <c r="D21" s="11">
        <v>171312</v>
      </c>
      <c r="E21" s="12">
        <v>8775</v>
      </c>
      <c r="F21" s="13">
        <v>45292</v>
      </c>
      <c r="G21" s="11" t="s">
        <v>65</v>
      </c>
    </row>
    <row r="22" spans="1:14" ht="21.95" customHeight="1">
      <c r="A22" s="11" t="s">
        <v>6</v>
      </c>
      <c r="B22" s="11">
        <v>21</v>
      </c>
      <c r="C22" s="14" t="s">
        <v>134</v>
      </c>
      <c r="D22" s="11">
        <v>171312</v>
      </c>
      <c r="E22" s="12">
        <v>2490</v>
      </c>
      <c r="F22" s="13">
        <v>45292</v>
      </c>
      <c r="G22" s="11" t="s">
        <v>65</v>
      </c>
    </row>
    <row r="23" spans="1:14" ht="21.95" customHeight="1">
      <c r="A23" s="11" t="s">
        <v>6</v>
      </c>
      <c r="B23" s="11">
        <v>22</v>
      </c>
      <c r="C23" s="14" t="s">
        <v>135</v>
      </c>
      <c r="D23" s="11">
        <v>171312</v>
      </c>
      <c r="E23" s="12">
        <v>8835</v>
      </c>
      <c r="F23" s="13">
        <v>45292</v>
      </c>
      <c r="G23" s="11" t="s">
        <v>65</v>
      </c>
    </row>
    <row r="24" spans="1:14" ht="21.95" customHeight="1">
      <c r="A24" s="11" t="s">
        <v>6</v>
      </c>
      <c r="B24" s="11">
        <v>23</v>
      </c>
      <c r="C24" s="14" t="s">
        <v>136</v>
      </c>
      <c r="D24" s="11">
        <v>171312</v>
      </c>
      <c r="E24" s="12">
        <v>290</v>
      </c>
      <c r="F24" s="13">
        <v>45292</v>
      </c>
      <c r="G24" s="11" t="s">
        <v>65</v>
      </c>
    </row>
    <row r="25" spans="1:14" ht="21.95" customHeight="1">
      <c r="A25" s="11" t="s">
        <v>6</v>
      </c>
      <c r="B25" s="11">
        <v>24</v>
      </c>
      <c r="C25" s="14" t="s">
        <v>137</v>
      </c>
      <c r="D25" s="11">
        <v>171312</v>
      </c>
      <c r="E25" s="12">
        <v>4980.8999999999996</v>
      </c>
      <c r="F25" s="13">
        <v>45292</v>
      </c>
      <c r="G25" s="11" t="s">
        <v>65</v>
      </c>
    </row>
    <row r="26" spans="1:14" s="2" customFormat="1" ht="21.95" customHeight="1">
      <c r="A26" s="11" t="s">
        <v>6</v>
      </c>
      <c r="B26" s="11">
        <v>25</v>
      </c>
      <c r="C26" s="14" t="s">
        <v>138</v>
      </c>
      <c r="D26" s="11">
        <v>171312</v>
      </c>
      <c r="E26" s="12">
        <v>7290</v>
      </c>
      <c r="F26" s="13">
        <v>45292</v>
      </c>
      <c r="G26" s="11" t="s">
        <v>65</v>
      </c>
      <c r="H26" s="4"/>
      <c r="I26" s="4"/>
      <c r="J26" s="4"/>
      <c r="K26" s="4"/>
      <c r="L26" s="4"/>
      <c r="M26" s="4"/>
      <c r="N26" s="4"/>
    </row>
    <row r="27" spans="1:14" ht="21.95" customHeight="1">
      <c r="A27" s="11" t="s">
        <v>6</v>
      </c>
      <c r="B27" s="11">
        <v>26</v>
      </c>
      <c r="C27" s="14" t="s">
        <v>139</v>
      </c>
      <c r="D27" s="11">
        <v>171312</v>
      </c>
      <c r="E27" s="12">
        <v>30000</v>
      </c>
      <c r="F27" s="13">
        <v>45297</v>
      </c>
      <c r="G27" s="11" t="s">
        <v>65</v>
      </c>
    </row>
    <row r="28" spans="1:14" ht="21.95" customHeight="1">
      <c r="A28" s="11" t="s">
        <v>6</v>
      </c>
      <c r="B28" s="11">
        <v>27</v>
      </c>
      <c r="C28" s="15" t="s">
        <v>140</v>
      </c>
      <c r="D28" s="11">
        <v>171312</v>
      </c>
      <c r="E28" s="16">
        <v>4800</v>
      </c>
      <c r="F28" s="13">
        <v>45301</v>
      </c>
      <c r="G28" s="11" t="s">
        <v>31</v>
      </c>
    </row>
    <row r="29" spans="1:14" ht="21.95" customHeight="1">
      <c r="A29" s="11" t="s">
        <v>6</v>
      </c>
      <c r="B29" s="11">
        <v>28</v>
      </c>
      <c r="C29" s="15" t="s">
        <v>141</v>
      </c>
      <c r="D29" s="11">
        <v>171312</v>
      </c>
      <c r="E29" s="16">
        <v>2600</v>
      </c>
      <c r="F29" s="13">
        <v>45301</v>
      </c>
      <c r="G29" s="11" t="s">
        <v>31</v>
      </c>
    </row>
    <row r="30" spans="1:14" ht="21.95" customHeight="1">
      <c r="A30" s="11" t="s">
        <v>6</v>
      </c>
      <c r="B30" s="11">
        <v>29</v>
      </c>
      <c r="C30" s="15" t="s">
        <v>142</v>
      </c>
      <c r="D30" s="11">
        <v>171312</v>
      </c>
      <c r="E30" s="16">
        <v>40</v>
      </c>
      <c r="F30" s="13">
        <v>45301</v>
      </c>
      <c r="G30" s="11" t="s">
        <v>31</v>
      </c>
    </row>
    <row r="31" spans="1:14" ht="21.95" customHeight="1">
      <c r="A31" s="11" t="s">
        <v>6</v>
      </c>
      <c r="B31" s="11">
        <v>30</v>
      </c>
      <c r="C31" s="15" t="s">
        <v>143</v>
      </c>
      <c r="D31" s="11">
        <v>171312</v>
      </c>
      <c r="E31" s="16">
        <v>630</v>
      </c>
      <c r="F31" s="13">
        <v>45301</v>
      </c>
      <c r="G31" s="11" t="s">
        <v>31</v>
      </c>
    </row>
    <row r="32" spans="1:14" ht="21.95" customHeight="1">
      <c r="A32" s="11" t="s">
        <v>6</v>
      </c>
      <c r="B32" s="11">
        <v>31</v>
      </c>
      <c r="C32" s="15" t="s">
        <v>144</v>
      </c>
      <c r="D32" s="11">
        <v>171312</v>
      </c>
      <c r="E32" s="16">
        <v>28500</v>
      </c>
      <c r="F32" s="13">
        <v>45301</v>
      </c>
      <c r="G32" s="11" t="s">
        <v>31</v>
      </c>
    </row>
    <row r="33" spans="1:7" ht="21.95" customHeight="1">
      <c r="A33" s="11" t="s">
        <v>6</v>
      </c>
      <c r="B33" s="11">
        <v>32</v>
      </c>
      <c r="C33" s="15" t="s">
        <v>145</v>
      </c>
      <c r="D33" s="11">
        <v>171312</v>
      </c>
      <c r="E33" s="16">
        <v>215000</v>
      </c>
      <c r="F33" s="13">
        <v>45301</v>
      </c>
      <c r="G33" s="11" t="s">
        <v>31</v>
      </c>
    </row>
    <row r="34" spans="1:7" ht="21.95" customHeight="1">
      <c r="A34" s="11" t="s">
        <v>6</v>
      </c>
      <c r="B34" s="11">
        <v>33</v>
      </c>
      <c r="C34" s="15" t="s">
        <v>146</v>
      </c>
      <c r="D34" s="11">
        <v>171312</v>
      </c>
      <c r="E34" s="16">
        <v>8250</v>
      </c>
      <c r="F34" s="13">
        <v>45301</v>
      </c>
      <c r="G34" s="11" t="s">
        <v>31</v>
      </c>
    </row>
    <row r="35" spans="1:7" ht="21.95" customHeight="1">
      <c r="A35" s="11" t="s">
        <v>6</v>
      </c>
      <c r="B35" s="11">
        <v>34</v>
      </c>
      <c r="C35" s="15" t="s">
        <v>147</v>
      </c>
      <c r="D35" s="11">
        <v>171312</v>
      </c>
      <c r="E35" s="16">
        <v>11000</v>
      </c>
      <c r="F35" s="13">
        <v>45301</v>
      </c>
      <c r="G35" s="11" t="s">
        <v>31</v>
      </c>
    </row>
    <row r="36" spans="1:7" ht="21.95" customHeight="1">
      <c r="A36" s="11" t="s">
        <v>6</v>
      </c>
      <c r="B36" s="11">
        <v>35</v>
      </c>
      <c r="C36" s="14" t="s">
        <v>148</v>
      </c>
      <c r="D36" s="11">
        <v>171312</v>
      </c>
      <c r="E36" s="16">
        <v>1000</v>
      </c>
      <c r="F36" s="13">
        <v>45301</v>
      </c>
      <c r="G36" s="11" t="s">
        <v>31</v>
      </c>
    </row>
    <row r="37" spans="1:7" ht="21.95" customHeight="1">
      <c r="A37" s="11" t="s">
        <v>6</v>
      </c>
      <c r="B37" s="11">
        <v>36</v>
      </c>
      <c r="C37" s="15" t="s">
        <v>149</v>
      </c>
      <c r="D37" s="11">
        <v>171312</v>
      </c>
      <c r="E37" s="16">
        <v>12000</v>
      </c>
      <c r="F37" s="13">
        <v>45301</v>
      </c>
      <c r="G37" s="11" t="s">
        <v>31</v>
      </c>
    </row>
    <row r="38" spans="1:7" ht="21.95" customHeight="1">
      <c r="A38" s="11" t="s">
        <v>6</v>
      </c>
      <c r="B38" s="11">
        <v>37</v>
      </c>
      <c r="C38" s="15" t="s">
        <v>150</v>
      </c>
      <c r="D38" s="11">
        <v>171312</v>
      </c>
      <c r="E38" s="16">
        <v>250</v>
      </c>
      <c r="F38" s="13">
        <v>45301</v>
      </c>
      <c r="G38" s="11" t="s">
        <v>31</v>
      </c>
    </row>
    <row r="39" spans="1:7" ht="21.95" customHeight="1">
      <c r="A39" s="11" t="s">
        <v>6</v>
      </c>
      <c r="B39" s="11">
        <v>38</v>
      </c>
      <c r="C39" s="15" t="s">
        <v>151</v>
      </c>
      <c r="D39" s="11">
        <v>171312</v>
      </c>
      <c r="E39" s="16">
        <v>14150</v>
      </c>
      <c r="F39" s="13">
        <v>45301</v>
      </c>
      <c r="G39" s="11" t="s">
        <v>31</v>
      </c>
    </row>
    <row r="40" spans="1:7" ht="21.95" customHeight="1">
      <c r="A40" s="11" t="s">
        <v>6</v>
      </c>
      <c r="B40" s="11">
        <v>39</v>
      </c>
      <c r="C40" s="15" t="s">
        <v>152</v>
      </c>
      <c r="D40" s="11">
        <v>171312</v>
      </c>
      <c r="E40" s="16">
        <v>1400</v>
      </c>
      <c r="F40" s="13">
        <v>45301</v>
      </c>
      <c r="G40" s="11" t="s">
        <v>31</v>
      </c>
    </row>
    <row r="41" spans="1:7" ht="21.95" customHeight="1">
      <c r="A41" s="11" t="s">
        <v>6</v>
      </c>
      <c r="B41" s="11">
        <v>40</v>
      </c>
      <c r="C41" s="15" t="s">
        <v>153</v>
      </c>
      <c r="D41" s="11">
        <v>171312</v>
      </c>
      <c r="E41" s="16">
        <v>7150</v>
      </c>
      <c r="F41" s="13">
        <v>45301</v>
      </c>
      <c r="G41" s="11" t="s">
        <v>31</v>
      </c>
    </row>
    <row r="42" spans="1:7" ht="21.95" customHeight="1">
      <c r="A42" s="11" t="s">
        <v>6</v>
      </c>
      <c r="B42" s="11">
        <v>41</v>
      </c>
      <c r="C42" s="15" t="s">
        <v>154</v>
      </c>
      <c r="D42" s="11">
        <v>171312</v>
      </c>
      <c r="E42" s="16">
        <v>3600</v>
      </c>
      <c r="F42" s="13">
        <v>45301</v>
      </c>
      <c r="G42" s="11" t="s">
        <v>31</v>
      </c>
    </row>
    <row r="43" spans="1:7" ht="21.95" customHeight="1">
      <c r="A43" s="11" t="s">
        <v>6</v>
      </c>
      <c r="B43" s="11">
        <v>42</v>
      </c>
      <c r="C43" s="15" t="s">
        <v>155</v>
      </c>
      <c r="D43" s="11">
        <v>171312</v>
      </c>
      <c r="E43" s="16">
        <v>1250</v>
      </c>
      <c r="F43" s="13">
        <v>45301</v>
      </c>
      <c r="G43" s="11" t="s">
        <v>31</v>
      </c>
    </row>
    <row r="44" spans="1:7" ht="21.95" customHeight="1">
      <c r="A44" s="11" t="s">
        <v>6</v>
      </c>
      <c r="B44" s="11">
        <v>43</v>
      </c>
      <c r="C44" s="15" t="s">
        <v>156</v>
      </c>
      <c r="D44" s="11">
        <v>171312</v>
      </c>
      <c r="E44" s="16">
        <v>230</v>
      </c>
      <c r="F44" s="13">
        <v>45301</v>
      </c>
      <c r="G44" s="11" t="s">
        <v>31</v>
      </c>
    </row>
    <row r="45" spans="1:7" ht="21.95" customHeight="1">
      <c r="A45" s="11" t="s">
        <v>6</v>
      </c>
      <c r="B45" s="11">
        <v>44</v>
      </c>
      <c r="C45" s="15" t="s">
        <v>157</v>
      </c>
      <c r="D45" s="11">
        <v>171312</v>
      </c>
      <c r="E45" s="16">
        <v>1150</v>
      </c>
      <c r="F45" s="13">
        <v>45301</v>
      </c>
      <c r="G45" s="11" t="s">
        <v>31</v>
      </c>
    </row>
    <row r="46" spans="1:7" ht="21.95" customHeight="1">
      <c r="A46" s="11" t="s">
        <v>6</v>
      </c>
      <c r="B46" s="11">
        <v>45</v>
      </c>
      <c r="C46" s="15" t="s">
        <v>158</v>
      </c>
      <c r="D46" s="11">
        <v>171312</v>
      </c>
      <c r="E46" s="16">
        <v>1150</v>
      </c>
      <c r="F46" s="13">
        <v>45301</v>
      </c>
      <c r="G46" s="11" t="s">
        <v>31</v>
      </c>
    </row>
    <row r="47" spans="1:7" ht="21.95" customHeight="1">
      <c r="A47" s="11" t="s">
        <v>6</v>
      </c>
      <c r="B47" s="11">
        <v>46</v>
      </c>
      <c r="C47" s="15" t="s">
        <v>159</v>
      </c>
      <c r="D47" s="11">
        <v>171312</v>
      </c>
      <c r="E47" s="16">
        <v>700</v>
      </c>
      <c r="F47" s="13">
        <v>45301</v>
      </c>
      <c r="G47" s="11" t="s">
        <v>31</v>
      </c>
    </row>
    <row r="48" spans="1:7" ht="21.95" customHeight="1">
      <c r="A48" s="11" t="s">
        <v>6</v>
      </c>
      <c r="B48" s="11">
        <v>47</v>
      </c>
      <c r="C48" s="15" t="s">
        <v>160</v>
      </c>
      <c r="D48" s="11">
        <v>171312</v>
      </c>
      <c r="E48" s="16">
        <v>280</v>
      </c>
      <c r="F48" s="13">
        <v>45301</v>
      </c>
      <c r="G48" s="11" t="s">
        <v>31</v>
      </c>
    </row>
    <row r="49" spans="1:7" ht="21.95" customHeight="1">
      <c r="A49" s="11" t="s">
        <v>6</v>
      </c>
      <c r="B49" s="11">
        <v>48</v>
      </c>
      <c r="C49" s="15" t="s">
        <v>161</v>
      </c>
      <c r="D49" s="11">
        <v>171312</v>
      </c>
      <c r="E49" s="16">
        <v>4300</v>
      </c>
      <c r="F49" s="13">
        <v>45301</v>
      </c>
      <c r="G49" s="11" t="s">
        <v>31</v>
      </c>
    </row>
    <row r="50" spans="1:7" ht="21.95" customHeight="1">
      <c r="A50" s="11" t="s">
        <v>6</v>
      </c>
      <c r="B50" s="11">
        <v>49</v>
      </c>
      <c r="C50" s="15" t="s">
        <v>162</v>
      </c>
      <c r="D50" s="11">
        <v>171312</v>
      </c>
      <c r="E50" s="16">
        <v>730</v>
      </c>
      <c r="F50" s="13">
        <v>45301</v>
      </c>
      <c r="G50" s="11" t="s">
        <v>31</v>
      </c>
    </row>
    <row r="51" spans="1:7" ht="21.95" customHeight="1">
      <c r="A51" s="11" t="s">
        <v>6</v>
      </c>
      <c r="B51" s="11">
        <v>50</v>
      </c>
      <c r="C51" s="15" t="s">
        <v>163</v>
      </c>
      <c r="D51" s="11">
        <v>171312</v>
      </c>
      <c r="E51" s="16">
        <v>700</v>
      </c>
      <c r="F51" s="13">
        <v>45301</v>
      </c>
      <c r="G51" s="11" t="s">
        <v>31</v>
      </c>
    </row>
    <row r="52" spans="1:7" ht="21.95" customHeight="1">
      <c r="A52" s="11" t="s">
        <v>6</v>
      </c>
      <c r="B52" s="11">
        <v>51</v>
      </c>
      <c r="C52" s="15" t="s">
        <v>164</v>
      </c>
      <c r="D52" s="11">
        <v>171312</v>
      </c>
      <c r="E52" s="16">
        <v>480</v>
      </c>
      <c r="F52" s="13">
        <v>45301</v>
      </c>
      <c r="G52" s="11" t="s">
        <v>31</v>
      </c>
    </row>
    <row r="53" spans="1:7" ht="21.95" customHeight="1">
      <c r="A53" s="11" t="s">
        <v>6</v>
      </c>
      <c r="B53" s="11">
        <v>52</v>
      </c>
      <c r="C53" s="15" t="s">
        <v>165</v>
      </c>
      <c r="D53" s="11">
        <v>171312</v>
      </c>
      <c r="E53" s="16">
        <v>6750</v>
      </c>
      <c r="F53" s="13">
        <v>45301</v>
      </c>
      <c r="G53" s="11" t="s">
        <v>31</v>
      </c>
    </row>
    <row r="54" spans="1:7" ht="21.95" customHeight="1">
      <c r="A54" s="11" t="s">
        <v>6</v>
      </c>
      <c r="B54" s="11">
        <v>53</v>
      </c>
      <c r="C54" s="15" t="s">
        <v>166</v>
      </c>
      <c r="D54" s="11">
        <v>171312</v>
      </c>
      <c r="E54" s="16">
        <v>45000</v>
      </c>
      <c r="F54" s="13">
        <v>45301</v>
      </c>
      <c r="G54" s="11" t="s">
        <v>31</v>
      </c>
    </row>
    <row r="55" spans="1:7" ht="21.95" customHeight="1">
      <c r="A55" s="11" t="s">
        <v>6</v>
      </c>
      <c r="B55" s="11">
        <v>54</v>
      </c>
      <c r="C55" s="15" t="s">
        <v>167</v>
      </c>
      <c r="D55" s="11">
        <v>171312</v>
      </c>
      <c r="E55" s="16">
        <v>2000</v>
      </c>
      <c r="F55" s="13">
        <v>45301</v>
      </c>
      <c r="G55" s="11" t="s">
        <v>31</v>
      </c>
    </row>
    <row r="56" spans="1:7" ht="21.95" customHeight="1">
      <c r="A56" s="11" t="s">
        <v>6</v>
      </c>
      <c r="B56" s="11">
        <v>55</v>
      </c>
      <c r="C56" s="15" t="s">
        <v>168</v>
      </c>
      <c r="D56" s="11">
        <v>171312</v>
      </c>
      <c r="E56" s="16">
        <v>23000</v>
      </c>
      <c r="F56" s="13">
        <v>45301</v>
      </c>
      <c r="G56" s="11" t="s">
        <v>31</v>
      </c>
    </row>
    <row r="57" spans="1:7" ht="21.95" customHeight="1">
      <c r="A57" s="11" t="s">
        <v>6</v>
      </c>
      <c r="B57" s="11">
        <v>56</v>
      </c>
      <c r="C57" s="15" t="s">
        <v>169</v>
      </c>
      <c r="D57" s="11">
        <v>171312</v>
      </c>
      <c r="E57" s="16">
        <v>5500</v>
      </c>
      <c r="F57" s="13">
        <v>45301</v>
      </c>
      <c r="G57" s="11" t="s">
        <v>31</v>
      </c>
    </row>
    <row r="58" spans="1:7" ht="21.95" customHeight="1">
      <c r="A58" s="11" t="s">
        <v>6</v>
      </c>
      <c r="B58" s="11">
        <v>57</v>
      </c>
      <c r="C58" s="15" t="s">
        <v>170</v>
      </c>
      <c r="D58" s="11">
        <v>171312</v>
      </c>
      <c r="E58" s="16">
        <v>7000</v>
      </c>
      <c r="F58" s="13">
        <v>45301</v>
      </c>
      <c r="G58" s="11" t="s">
        <v>31</v>
      </c>
    </row>
    <row r="59" spans="1:7" ht="21.95" customHeight="1">
      <c r="A59" s="11" t="s">
        <v>6</v>
      </c>
      <c r="B59" s="11">
        <v>58</v>
      </c>
      <c r="C59" s="15" t="s">
        <v>171</v>
      </c>
      <c r="D59" s="11">
        <v>171312</v>
      </c>
      <c r="E59" s="16">
        <v>3500</v>
      </c>
      <c r="F59" s="13">
        <v>45301</v>
      </c>
      <c r="G59" s="11" t="s">
        <v>31</v>
      </c>
    </row>
    <row r="60" spans="1:7" ht="21.95" customHeight="1">
      <c r="A60" s="11" t="s">
        <v>6</v>
      </c>
      <c r="B60" s="11">
        <v>59</v>
      </c>
      <c r="C60" s="15" t="s">
        <v>172</v>
      </c>
      <c r="D60" s="11">
        <v>171312</v>
      </c>
      <c r="E60" s="16">
        <v>100</v>
      </c>
      <c r="F60" s="13">
        <v>45301</v>
      </c>
      <c r="G60" s="11" t="s">
        <v>31</v>
      </c>
    </row>
    <row r="61" spans="1:7" ht="21.95" customHeight="1">
      <c r="A61" s="11" t="s">
        <v>6</v>
      </c>
      <c r="B61" s="11">
        <v>60</v>
      </c>
      <c r="C61" s="15" t="s">
        <v>173</v>
      </c>
      <c r="D61" s="11">
        <v>171312</v>
      </c>
      <c r="E61" s="16">
        <v>1100</v>
      </c>
      <c r="F61" s="13">
        <v>45301</v>
      </c>
      <c r="G61" s="11" t="s">
        <v>31</v>
      </c>
    </row>
    <row r="62" spans="1:7" ht="21.95" customHeight="1">
      <c r="A62" s="11" t="s">
        <v>6</v>
      </c>
      <c r="B62" s="11">
        <v>61</v>
      </c>
      <c r="C62" s="15" t="s">
        <v>174</v>
      </c>
      <c r="D62" s="11">
        <v>171312</v>
      </c>
      <c r="E62" s="16">
        <v>250</v>
      </c>
      <c r="F62" s="13">
        <v>45301</v>
      </c>
      <c r="G62" s="11" t="s">
        <v>31</v>
      </c>
    </row>
    <row r="63" spans="1:7" ht="21.95" customHeight="1">
      <c r="A63" s="11" t="s">
        <v>6</v>
      </c>
      <c r="B63" s="11">
        <v>62</v>
      </c>
      <c r="C63" s="14" t="s">
        <v>175</v>
      </c>
      <c r="D63" s="11">
        <v>171312</v>
      </c>
      <c r="E63" s="16">
        <v>180</v>
      </c>
      <c r="F63" s="13">
        <v>45301</v>
      </c>
      <c r="G63" s="11" t="s">
        <v>31</v>
      </c>
    </row>
    <row r="64" spans="1:7" ht="21.95" customHeight="1">
      <c r="A64" s="11" t="s">
        <v>6</v>
      </c>
      <c r="B64" s="11">
        <v>63</v>
      </c>
      <c r="C64" s="15" t="s">
        <v>176</v>
      </c>
      <c r="D64" s="11">
        <v>171312</v>
      </c>
      <c r="E64" s="16">
        <v>21700</v>
      </c>
      <c r="F64" s="13">
        <v>45301</v>
      </c>
      <c r="G64" s="11" t="s">
        <v>31</v>
      </c>
    </row>
    <row r="65" spans="1:7" ht="21.95" customHeight="1">
      <c r="A65" s="11" t="s">
        <v>6</v>
      </c>
      <c r="B65" s="11">
        <v>64</v>
      </c>
      <c r="C65" s="15" t="s">
        <v>177</v>
      </c>
      <c r="D65" s="11">
        <v>171312</v>
      </c>
      <c r="E65" s="16">
        <v>40</v>
      </c>
      <c r="F65" s="13">
        <v>45301</v>
      </c>
      <c r="G65" s="11" t="s">
        <v>31</v>
      </c>
    </row>
    <row r="66" spans="1:7" ht="21.95" customHeight="1">
      <c r="A66" s="11" t="s">
        <v>6</v>
      </c>
      <c r="B66" s="11">
        <v>65</v>
      </c>
      <c r="C66" s="15" t="s">
        <v>178</v>
      </c>
      <c r="D66" s="11">
        <v>171312</v>
      </c>
      <c r="E66" s="16">
        <v>55000</v>
      </c>
      <c r="F66" s="13">
        <v>45301</v>
      </c>
      <c r="G66" s="11" t="s">
        <v>31</v>
      </c>
    </row>
    <row r="67" spans="1:7" ht="21.95" customHeight="1">
      <c r="A67" s="11" t="s">
        <v>6</v>
      </c>
      <c r="B67" s="11">
        <v>66</v>
      </c>
      <c r="C67" s="15" t="s">
        <v>179</v>
      </c>
      <c r="D67" s="11">
        <v>171312</v>
      </c>
      <c r="E67" s="16">
        <v>10650</v>
      </c>
      <c r="F67" s="13">
        <v>45301</v>
      </c>
      <c r="G67" s="11" t="s">
        <v>31</v>
      </c>
    </row>
    <row r="68" spans="1:7" ht="21.95" customHeight="1">
      <c r="A68" s="11" t="s">
        <v>6</v>
      </c>
      <c r="B68" s="11">
        <v>67</v>
      </c>
      <c r="C68" s="15" t="s">
        <v>180</v>
      </c>
      <c r="D68" s="11">
        <v>171312</v>
      </c>
      <c r="E68" s="16">
        <v>20</v>
      </c>
      <c r="F68" s="13">
        <v>45301</v>
      </c>
      <c r="G68" s="11" t="s">
        <v>31</v>
      </c>
    </row>
    <row r="69" spans="1:7" ht="21.95" customHeight="1">
      <c r="A69" s="11" t="s">
        <v>6</v>
      </c>
      <c r="B69" s="11">
        <v>68</v>
      </c>
      <c r="C69" s="15" t="s">
        <v>181</v>
      </c>
      <c r="D69" s="11">
        <v>171312</v>
      </c>
      <c r="E69" s="16">
        <v>1200</v>
      </c>
      <c r="F69" s="13">
        <v>45301</v>
      </c>
      <c r="G69" s="11" t="s">
        <v>31</v>
      </c>
    </row>
    <row r="70" spans="1:7" ht="21.95" customHeight="1">
      <c r="A70" s="11" t="s">
        <v>6</v>
      </c>
      <c r="B70" s="11">
        <v>69</v>
      </c>
      <c r="C70" s="15" t="s">
        <v>182</v>
      </c>
      <c r="D70" s="11">
        <v>171312</v>
      </c>
      <c r="E70" s="16">
        <v>7500</v>
      </c>
      <c r="F70" s="13">
        <v>45301</v>
      </c>
      <c r="G70" s="11" t="s">
        <v>31</v>
      </c>
    </row>
    <row r="71" spans="1:7" ht="21.95" customHeight="1">
      <c r="A71" s="11" t="s">
        <v>6</v>
      </c>
      <c r="B71" s="11">
        <v>70</v>
      </c>
      <c r="C71" s="15" t="s">
        <v>183</v>
      </c>
      <c r="D71" s="11">
        <v>171312</v>
      </c>
      <c r="E71" s="16">
        <v>2850</v>
      </c>
      <c r="F71" s="13">
        <v>45301</v>
      </c>
      <c r="G71" s="11" t="s">
        <v>31</v>
      </c>
    </row>
    <row r="72" spans="1:7" ht="21.95" customHeight="1">
      <c r="A72" s="11" t="s">
        <v>6</v>
      </c>
      <c r="B72" s="11">
        <v>71</v>
      </c>
      <c r="C72" s="14" t="s">
        <v>184</v>
      </c>
      <c r="D72" s="11">
        <v>171312</v>
      </c>
      <c r="E72" s="16">
        <v>950000</v>
      </c>
      <c r="F72" s="13">
        <v>45301</v>
      </c>
      <c r="G72" s="11" t="s">
        <v>31</v>
      </c>
    </row>
    <row r="73" spans="1:7" ht="21.95" customHeight="1">
      <c r="A73" s="11" t="s">
        <v>6</v>
      </c>
      <c r="B73" s="11">
        <v>72</v>
      </c>
      <c r="C73" s="14" t="s">
        <v>185</v>
      </c>
      <c r="D73" s="11">
        <v>171312</v>
      </c>
      <c r="E73" s="16">
        <v>215000</v>
      </c>
      <c r="F73" s="13">
        <v>45301</v>
      </c>
      <c r="G73" s="11" t="s">
        <v>31</v>
      </c>
    </row>
    <row r="74" spans="1:7" ht="21.95" customHeight="1">
      <c r="A74" s="11" t="s">
        <v>6</v>
      </c>
      <c r="B74" s="11">
        <v>73</v>
      </c>
      <c r="C74" s="14" t="s">
        <v>186</v>
      </c>
      <c r="D74" s="11">
        <v>171312</v>
      </c>
      <c r="E74" s="16">
        <v>135000</v>
      </c>
      <c r="F74" s="13">
        <v>45301</v>
      </c>
      <c r="G74" s="11" t="s">
        <v>31</v>
      </c>
    </row>
    <row r="75" spans="1:7" ht="21.95" customHeight="1">
      <c r="A75" s="11" t="s">
        <v>6</v>
      </c>
      <c r="B75" s="11">
        <v>74</v>
      </c>
      <c r="C75" s="14" t="s">
        <v>187</v>
      </c>
      <c r="D75" s="11">
        <v>171312</v>
      </c>
      <c r="E75" s="16">
        <v>100</v>
      </c>
      <c r="F75" s="13">
        <v>45301</v>
      </c>
      <c r="G75" s="11" t="s">
        <v>31</v>
      </c>
    </row>
    <row r="76" spans="1:7" ht="21.95" customHeight="1">
      <c r="A76" s="11" t="s">
        <v>6</v>
      </c>
      <c r="B76" s="11">
        <v>75</v>
      </c>
      <c r="C76" s="14" t="s">
        <v>188</v>
      </c>
      <c r="D76" s="11">
        <v>171312</v>
      </c>
      <c r="E76" s="16">
        <v>100</v>
      </c>
      <c r="F76" s="13">
        <v>45301</v>
      </c>
      <c r="G76" s="11" t="s">
        <v>31</v>
      </c>
    </row>
    <row r="77" spans="1:7" ht="21.95" customHeight="1">
      <c r="A77" s="11" t="s">
        <v>6</v>
      </c>
      <c r="B77" s="11">
        <v>76</v>
      </c>
      <c r="C77" s="15" t="s">
        <v>189</v>
      </c>
      <c r="D77" s="11">
        <v>171312</v>
      </c>
      <c r="E77" s="16">
        <v>1500</v>
      </c>
      <c r="F77" s="13">
        <v>45301</v>
      </c>
      <c r="G77" s="11" t="s">
        <v>31</v>
      </c>
    </row>
    <row r="78" spans="1:7" ht="21.95" customHeight="1">
      <c r="A78" s="11" t="s">
        <v>6</v>
      </c>
      <c r="B78" s="11">
        <v>77</v>
      </c>
      <c r="C78" s="14" t="s">
        <v>190</v>
      </c>
      <c r="D78" s="11">
        <v>171312</v>
      </c>
      <c r="E78" s="16">
        <v>7000</v>
      </c>
      <c r="F78" s="13">
        <v>45301</v>
      </c>
      <c r="G78" s="11" t="s">
        <v>31</v>
      </c>
    </row>
    <row r="79" spans="1:7" ht="21.95" customHeight="1">
      <c r="A79" s="11" t="s">
        <v>6</v>
      </c>
      <c r="B79" s="11">
        <v>78</v>
      </c>
      <c r="C79" s="14" t="s">
        <v>191</v>
      </c>
      <c r="D79" s="11">
        <v>171312</v>
      </c>
      <c r="E79" s="16">
        <v>150</v>
      </c>
      <c r="F79" s="13">
        <v>45301</v>
      </c>
      <c r="G79" s="11" t="s">
        <v>31</v>
      </c>
    </row>
    <row r="80" spans="1:7" ht="21.95" customHeight="1">
      <c r="A80" s="11" t="s">
        <v>6</v>
      </c>
      <c r="B80" s="11">
        <v>79</v>
      </c>
      <c r="C80" s="14" t="s">
        <v>192</v>
      </c>
      <c r="D80" s="11">
        <v>171312</v>
      </c>
      <c r="E80" s="16">
        <v>2000</v>
      </c>
      <c r="F80" s="13">
        <v>45301</v>
      </c>
      <c r="G80" s="11" t="s">
        <v>31</v>
      </c>
    </row>
    <row r="81" spans="1:7" ht="21.95" customHeight="1">
      <c r="A81" s="11" t="s">
        <v>6</v>
      </c>
      <c r="B81" s="11">
        <v>80</v>
      </c>
      <c r="C81" s="15" t="s">
        <v>193</v>
      </c>
      <c r="D81" s="11">
        <v>171312</v>
      </c>
      <c r="E81" s="16">
        <v>20000</v>
      </c>
      <c r="F81" s="13">
        <v>45301</v>
      </c>
      <c r="G81" s="11" t="s">
        <v>31</v>
      </c>
    </row>
    <row r="82" spans="1:7" ht="21.95" customHeight="1">
      <c r="A82" s="11" t="s">
        <v>6</v>
      </c>
      <c r="B82" s="11">
        <v>81</v>
      </c>
      <c r="C82" s="15" t="s">
        <v>194</v>
      </c>
      <c r="D82" s="11">
        <v>171312</v>
      </c>
      <c r="E82" s="16">
        <v>4500</v>
      </c>
      <c r="F82" s="13">
        <v>45301</v>
      </c>
      <c r="G82" s="11" t="s">
        <v>31</v>
      </c>
    </row>
    <row r="83" spans="1:7" ht="21.95" customHeight="1">
      <c r="A83" s="11" t="s">
        <v>6</v>
      </c>
      <c r="B83" s="11">
        <v>82</v>
      </c>
      <c r="C83" s="15" t="s">
        <v>195</v>
      </c>
      <c r="D83" s="11">
        <v>171312</v>
      </c>
      <c r="E83" s="16">
        <v>2100</v>
      </c>
      <c r="F83" s="13">
        <v>45301</v>
      </c>
      <c r="G83" s="11" t="s">
        <v>31</v>
      </c>
    </row>
    <row r="84" spans="1:7" ht="21.95" customHeight="1">
      <c r="A84" s="11" t="s">
        <v>6</v>
      </c>
      <c r="B84" s="11">
        <v>83</v>
      </c>
      <c r="C84" s="15" t="s">
        <v>196</v>
      </c>
      <c r="D84" s="11">
        <v>171312</v>
      </c>
      <c r="E84" s="16">
        <v>180</v>
      </c>
      <c r="F84" s="13">
        <v>45301</v>
      </c>
      <c r="G84" s="11" t="s">
        <v>31</v>
      </c>
    </row>
    <row r="85" spans="1:7" ht="21.95" customHeight="1">
      <c r="A85" s="11" t="s">
        <v>6</v>
      </c>
      <c r="B85" s="11">
        <v>84</v>
      </c>
      <c r="C85" s="14" t="s">
        <v>197</v>
      </c>
      <c r="D85" s="11">
        <v>171312</v>
      </c>
      <c r="E85" s="16">
        <v>13000</v>
      </c>
      <c r="F85" s="13">
        <v>45301</v>
      </c>
      <c r="G85" s="11" t="s">
        <v>31</v>
      </c>
    </row>
    <row r="86" spans="1:7" ht="21.95" customHeight="1">
      <c r="A86" s="11" t="s">
        <v>6</v>
      </c>
      <c r="B86" s="11">
        <v>85</v>
      </c>
      <c r="C86" s="14" t="s">
        <v>198</v>
      </c>
      <c r="D86" s="11">
        <v>171312</v>
      </c>
      <c r="E86" s="16">
        <v>450</v>
      </c>
      <c r="F86" s="13">
        <v>45301</v>
      </c>
      <c r="G86" s="11" t="s">
        <v>31</v>
      </c>
    </row>
    <row r="87" spans="1:7" ht="21.95" customHeight="1">
      <c r="A87" s="11" t="s">
        <v>6</v>
      </c>
      <c r="B87" s="11">
        <v>86</v>
      </c>
      <c r="C87" s="14" t="s">
        <v>199</v>
      </c>
      <c r="D87" s="11">
        <v>171312</v>
      </c>
      <c r="E87" s="16">
        <v>200</v>
      </c>
      <c r="F87" s="13">
        <v>45301</v>
      </c>
      <c r="G87" s="11" t="s">
        <v>31</v>
      </c>
    </row>
    <row r="88" spans="1:7" ht="21.95" customHeight="1">
      <c r="A88" s="11" t="s">
        <v>6</v>
      </c>
      <c r="B88" s="11">
        <v>87</v>
      </c>
      <c r="C88" s="15" t="s">
        <v>200</v>
      </c>
      <c r="D88" s="11">
        <v>171312</v>
      </c>
      <c r="E88" s="16">
        <v>25500</v>
      </c>
      <c r="F88" s="13">
        <v>45301</v>
      </c>
      <c r="G88" s="11" t="s">
        <v>31</v>
      </c>
    </row>
    <row r="89" spans="1:7" ht="21.95" customHeight="1">
      <c r="A89" s="11" t="s">
        <v>6</v>
      </c>
      <c r="B89" s="11">
        <v>88</v>
      </c>
      <c r="C89" s="15" t="s">
        <v>201</v>
      </c>
      <c r="D89" s="11">
        <v>171312</v>
      </c>
      <c r="E89" s="16">
        <v>12550</v>
      </c>
      <c r="F89" s="13">
        <v>45301</v>
      </c>
      <c r="G89" s="11" t="s">
        <v>31</v>
      </c>
    </row>
    <row r="90" spans="1:7" ht="21.95" customHeight="1">
      <c r="A90" s="11" t="s">
        <v>6</v>
      </c>
      <c r="B90" s="11">
        <v>89</v>
      </c>
      <c r="C90" s="15" t="s">
        <v>202</v>
      </c>
      <c r="D90" s="11">
        <v>171312</v>
      </c>
      <c r="E90" s="16">
        <v>7300</v>
      </c>
      <c r="F90" s="13">
        <v>45301</v>
      </c>
      <c r="G90" s="11" t="s">
        <v>31</v>
      </c>
    </row>
    <row r="91" spans="1:7" ht="21.95" customHeight="1">
      <c r="A91" s="11" t="s">
        <v>6</v>
      </c>
      <c r="B91" s="11">
        <v>91</v>
      </c>
      <c r="C91" s="17" t="s">
        <v>204</v>
      </c>
      <c r="D91" s="11">
        <v>171312</v>
      </c>
      <c r="E91" s="18">
        <v>1890</v>
      </c>
      <c r="F91" s="13">
        <v>45352</v>
      </c>
      <c r="G91" s="11" t="s">
        <v>205</v>
      </c>
    </row>
    <row r="92" spans="1:7" ht="21.95" customHeight="1">
      <c r="A92" s="11" t="s">
        <v>6</v>
      </c>
      <c r="B92" s="11">
        <v>92</v>
      </c>
      <c r="C92" s="17" t="s">
        <v>206</v>
      </c>
      <c r="D92" s="11">
        <v>171312</v>
      </c>
      <c r="E92" s="12">
        <v>1500</v>
      </c>
      <c r="F92" s="13">
        <v>45352</v>
      </c>
      <c r="G92" s="11" t="s">
        <v>205</v>
      </c>
    </row>
    <row r="93" spans="1:7" ht="21.95" customHeight="1">
      <c r="A93" s="11" t="s">
        <v>6</v>
      </c>
      <c r="B93" s="11">
        <v>93</v>
      </c>
      <c r="C93" s="17" t="s">
        <v>207</v>
      </c>
      <c r="D93" s="11">
        <v>171312</v>
      </c>
      <c r="E93" s="12">
        <v>4950</v>
      </c>
      <c r="F93" s="13">
        <v>45352</v>
      </c>
      <c r="G93" s="11" t="s">
        <v>205</v>
      </c>
    </row>
    <row r="94" spans="1:7" ht="21.95" customHeight="1">
      <c r="A94" s="11" t="s">
        <v>6</v>
      </c>
      <c r="B94" s="11">
        <v>94</v>
      </c>
      <c r="C94" s="17" t="s">
        <v>208</v>
      </c>
      <c r="D94" s="11">
        <v>171312</v>
      </c>
      <c r="E94" s="12">
        <v>3000</v>
      </c>
      <c r="F94" s="13">
        <v>45352</v>
      </c>
      <c r="G94" s="11" t="s">
        <v>205</v>
      </c>
    </row>
    <row r="95" spans="1:7" ht="21.95" customHeight="1">
      <c r="A95" s="11" t="s">
        <v>6</v>
      </c>
      <c r="B95" s="11">
        <v>95</v>
      </c>
      <c r="C95" s="17" t="s">
        <v>209</v>
      </c>
      <c r="D95" s="11">
        <v>171312</v>
      </c>
      <c r="E95" s="12">
        <v>114547</v>
      </c>
      <c r="F95" s="13">
        <v>45352</v>
      </c>
      <c r="G95" s="11" t="s">
        <v>205</v>
      </c>
    </row>
    <row r="96" spans="1:7" ht="21.95" customHeight="1">
      <c r="A96" s="11" t="s">
        <v>6</v>
      </c>
      <c r="B96" s="11">
        <v>96</v>
      </c>
      <c r="C96" s="17" t="s">
        <v>210</v>
      </c>
      <c r="D96" s="11">
        <v>171312</v>
      </c>
      <c r="E96" s="12">
        <v>360000</v>
      </c>
      <c r="F96" s="13">
        <v>45352</v>
      </c>
      <c r="G96" s="11" t="s">
        <v>205</v>
      </c>
    </row>
    <row r="97" spans="1:14" ht="21.95" customHeight="1">
      <c r="A97" s="11" t="s">
        <v>6</v>
      </c>
      <c r="B97" s="11">
        <v>97</v>
      </c>
      <c r="C97" s="17" t="s">
        <v>211</v>
      </c>
      <c r="D97" s="11">
        <v>171312</v>
      </c>
      <c r="E97" s="12">
        <v>58617</v>
      </c>
      <c r="F97" s="13">
        <v>45352</v>
      </c>
      <c r="G97" s="11" t="s">
        <v>205</v>
      </c>
    </row>
    <row r="98" spans="1:14" ht="21.95" customHeight="1">
      <c r="A98" s="11" t="s">
        <v>6</v>
      </c>
      <c r="B98" s="11">
        <v>98</v>
      </c>
      <c r="C98" s="17" t="s">
        <v>212</v>
      </c>
      <c r="D98" s="11">
        <v>171312</v>
      </c>
      <c r="E98" s="12">
        <v>2100</v>
      </c>
      <c r="F98" s="13">
        <v>45352</v>
      </c>
      <c r="G98" s="11" t="s">
        <v>205</v>
      </c>
    </row>
    <row r="99" spans="1:14" ht="21.95" customHeight="1">
      <c r="A99" s="11" t="s">
        <v>6</v>
      </c>
      <c r="B99" s="11">
        <v>99</v>
      </c>
      <c r="C99" s="17" t="s">
        <v>213</v>
      </c>
      <c r="D99" s="11">
        <v>171312</v>
      </c>
      <c r="E99" s="12">
        <v>4500</v>
      </c>
      <c r="F99" s="13">
        <v>45352</v>
      </c>
      <c r="G99" s="11" t="s">
        <v>205</v>
      </c>
    </row>
    <row r="100" spans="1:14" ht="21.95" customHeight="1">
      <c r="A100" s="11" t="s">
        <v>6</v>
      </c>
      <c r="B100" s="11">
        <v>100</v>
      </c>
      <c r="C100" s="17" t="s">
        <v>214</v>
      </c>
      <c r="D100" s="11">
        <v>171312</v>
      </c>
      <c r="E100" s="12">
        <v>20000</v>
      </c>
      <c r="F100" s="13">
        <v>45352</v>
      </c>
      <c r="G100" s="11" t="s">
        <v>205</v>
      </c>
    </row>
    <row r="101" spans="1:14" ht="21.95" customHeight="1">
      <c r="A101" s="11" t="s">
        <v>6</v>
      </c>
      <c r="B101" s="11">
        <v>101</v>
      </c>
      <c r="C101" s="17" t="s">
        <v>215</v>
      </c>
      <c r="D101" s="11">
        <v>171312</v>
      </c>
      <c r="E101" s="12">
        <v>3300</v>
      </c>
      <c r="F101" s="13">
        <v>45352</v>
      </c>
      <c r="G101" s="11" t="s">
        <v>205</v>
      </c>
    </row>
    <row r="102" spans="1:14" ht="21.95" customHeight="1">
      <c r="A102" s="11" t="s">
        <v>6</v>
      </c>
      <c r="B102" s="11">
        <v>102</v>
      </c>
      <c r="C102" s="17" t="s">
        <v>216</v>
      </c>
      <c r="D102" s="11">
        <v>171312</v>
      </c>
      <c r="E102" s="12">
        <v>1100</v>
      </c>
      <c r="F102" s="13">
        <v>45352</v>
      </c>
      <c r="G102" s="11" t="s">
        <v>205</v>
      </c>
    </row>
    <row r="103" spans="1:14" ht="21.95" customHeight="1">
      <c r="A103" s="11" t="s">
        <v>6</v>
      </c>
      <c r="B103" s="11">
        <v>103</v>
      </c>
      <c r="C103" s="17" t="s">
        <v>217</v>
      </c>
      <c r="D103" s="11">
        <v>171312</v>
      </c>
      <c r="E103" s="12">
        <v>600</v>
      </c>
      <c r="F103" s="13">
        <v>45352</v>
      </c>
      <c r="G103" s="11" t="s">
        <v>205</v>
      </c>
    </row>
    <row r="104" spans="1:14" ht="21.95" customHeight="1">
      <c r="A104" s="11" t="s">
        <v>6</v>
      </c>
      <c r="B104" s="11">
        <v>104</v>
      </c>
      <c r="C104" s="19" t="s">
        <v>218</v>
      </c>
      <c r="D104" s="11">
        <v>171312</v>
      </c>
      <c r="E104" s="16">
        <v>33648.44</v>
      </c>
      <c r="F104" s="13">
        <v>45352</v>
      </c>
      <c r="G104" s="11" t="s">
        <v>33</v>
      </c>
      <c r="H104" s="20"/>
      <c r="I104" s="20"/>
      <c r="J104" s="20"/>
      <c r="K104" s="20"/>
      <c r="L104" s="23"/>
      <c r="M104" s="21"/>
      <c r="N104" s="21"/>
    </row>
    <row r="105" spans="1:14" ht="21.95" customHeight="1">
      <c r="A105" s="11" t="s">
        <v>6</v>
      </c>
      <c r="B105" s="11">
        <v>105</v>
      </c>
      <c r="C105" s="19" t="s">
        <v>219</v>
      </c>
      <c r="D105" s="11">
        <v>171312</v>
      </c>
      <c r="E105" s="16">
        <v>2495.5</v>
      </c>
      <c r="F105" s="13">
        <v>45352</v>
      </c>
      <c r="G105" s="11" t="s">
        <v>33</v>
      </c>
      <c r="H105" s="21"/>
      <c r="I105" s="24"/>
      <c r="J105" s="24"/>
      <c r="K105" s="25"/>
      <c r="L105" s="26"/>
      <c r="M105" s="27"/>
      <c r="N105" s="27"/>
    </row>
    <row r="106" spans="1:14" ht="21.95" customHeight="1">
      <c r="A106" s="11" t="s">
        <v>6</v>
      </c>
      <c r="B106" s="11">
        <v>106</v>
      </c>
      <c r="C106" s="19" t="s">
        <v>220</v>
      </c>
      <c r="D106" s="11">
        <v>171312</v>
      </c>
      <c r="E106" s="16">
        <v>2687.97</v>
      </c>
      <c r="F106" s="13">
        <v>45352</v>
      </c>
      <c r="G106" s="11" t="s">
        <v>33</v>
      </c>
      <c r="H106" s="20"/>
      <c r="I106" s="20"/>
      <c r="J106" s="20"/>
      <c r="K106" s="20"/>
    </row>
    <row r="107" spans="1:14" ht="21.95" customHeight="1">
      <c r="A107" s="11" t="s">
        <v>6</v>
      </c>
      <c r="B107" s="11">
        <v>107</v>
      </c>
      <c r="C107" s="19" t="s">
        <v>221</v>
      </c>
      <c r="D107" s="11">
        <v>171312</v>
      </c>
      <c r="E107" s="16">
        <v>35330.92</v>
      </c>
      <c r="F107" s="13">
        <v>45352</v>
      </c>
      <c r="G107" s="11" t="s">
        <v>33</v>
      </c>
      <c r="H107" s="21"/>
      <c r="I107" s="24"/>
      <c r="J107" s="24"/>
      <c r="K107" s="25"/>
    </row>
    <row r="108" spans="1:14" ht="21.95" customHeight="1">
      <c r="A108" s="11" t="s">
        <v>6</v>
      </c>
      <c r="B108" s="11">
        <v>108</v>
      </c>
      <c r="C108" s="19" t="s">
        <v>222</v>
      </c>
      <c r="D108" s="11">
        <v>171312</v>
      </c>
      <c r="E108" s="16">
        <v>108059.7</v>
      </c>
      <c r="F108" s="13">
        <v>45352</v>
      </c>
      <c r="G108" s="11" t="s">
        <v>33</v>
      </c>
    </row>
    <row r="109" spans="1:14" ht="21.95" customHeight="1">
      <c r="A109" s="11" t="s">
        <v>6</v>
      </c>
      <c r="B109" s="11">
        <v>109</v>
      </c>
      <c r="C109" s="19" t="s">
        <v>223</v>
      </c>
      <c r="D109" s="11">
        <v>171312</v>
      </c>
      <c r="E109" s="16">
        <v>28398.5</v>
      </c>
      <c r="F109" s="13">
        <v>45352</v>
      </c>
      <c r="G109" s="11" t="s">
        <v>33</v>
      </c>
    </row>
    <row r="110" spans="1:14" ht="21.95" customHeight="1">
      <c r="A110" s="11" t="s">
        <v>6</v>
      </c>
      <c r="B110" s="11">
        <v>110</v>
      </c>
      <c r="C110" s="19" t="s">
        <v>224</v>
      </c>
      <c r="D110" s="11">
        <v>171312</v>
      </c>
      <c r="E110" s="16">
        <v>59150</v>
      </c>
      <c r="F110" s="13">
        <v>45352</v>
      </c>
      <c r="G110" s="11" t="s">
        <v>33</v>
      </c>
    </row>
    <row r="111" spans="1:14" ht="21.95" customHeight="1">
      <c r="A111" s="11" t="s">
        <v>6</v>
      </c>
      <c r="B111" s="11">
        <v>111</v>
      </c>
      <c r="C111" s="19" t="s">
        <v>225</v>
      </c>
      <c r="D111" s="11">
        <v>171312</v>
      </c>
      <c r="E111" s="16">
        <v>29453.25</v>
      </c>
      <c r="F111" s="13">
        <v>45352</v>
      </c>
      <c r="G111" s="11" t="s">
        <v>33</v>
      </c>
    </row>
    <row r="112" spans="1:14" ht="21.95" customHeight="1">
      <c r="A112" s="11" t="s">
        <v>6</v>
      </c>
      <c r="B112" s="11">
        <v>112</v>
      </c>
      <c r="C112" s="19" t="s">
        <v>226</v>
      </c>
      <c r="D112" s="11">
        <v>171312</v>
      </c>
      <c r="E112" s="16">
        <v>313366</v>
      </c>
      <c r="F112" s="13">
        <v>45352</v>
      </c>
      <c r="G112" s="11" t="s">
        <v>33</v>
      </c>
    </row>
    <row r="113" spans="1:7" ht="21.95" customHeight="1">
      <c r="A113" s="11" t="s">
        <v>6</v>
      </c>
      <c r="B113" s="11">
        <v>113</v>
      </c>
      <c r="C113" s="19" t="s">
        <v>227</v>
      </c>
      <c r="D113" s="11">
        <v>171312</v>
      </c>
      <c r="E113" s="16">
        <v>50689.2</v>
      </c>
      <c r="F113" s="13">
        <v>45352</v>
      </c>
      <c r="G113" s="11" t="s">
        <v>33</v>
      </c>
    </row>
    <row r="114" spans="1:7" ht="21.95" customHeight="1">
      <c r="A114" s="11" t="s">
        <v>6</v>
      </c>
      <c r="B114" s="11">
        <v>114</v>
      </c>
      <c r="C114" s="19" t="s">
        <v>228</v>
      </c>
      <c r="D114" s="11">
        <v>171312</v>
      </c>
      <c r="E114" s="16">
        <v>72577.95</v>
      </c>
      <c r="F114" s="13">
        <v>45352</v>
      </c>
      <c r="G114" s="11" t="s">
        <v>33</v>
      </c>
    </row>
    <row r="115" spans="1:7" ht="21.95" customHeight="1">
      <c r="A115" s="11" t="s">
        <v>6</v>
      </c>
      <c r="B115" s="11">
        <v>115</v>
      </c>
      <c r="C115" s="19" t="s">
        <v>229</v>
      </c>
      <c r="D115" s="11">
        <v>171312</v>
      </c>
      <c r="E115" s="16">
        <v>237943.77</v>
      </c>
      <c r="F115" s="13">
        <v>45352</v>
      </c>
      <c r="G115" s="11" t="s">
        <v>33</v>
      </c>
    </row>
    <row r="116" spans="1:7" ht="21.95" customHeight="1">
      <c r="A116" s="11" t="s">
        <v>6</v>
      </c>
      <c r="B116" s="11">
        <v>116</v>
      </c>
      <c r="C116" s="19" t="s">
        <v>185</v>
      </c>
      <c r="D116" s="11">
        <v>171312</v>
      </c>
      <c r="E116" s="16">
        <v>213678.2</v>
      </c>
      <c r="F116" s="13">
        <v>45352</v>
      </c>
      <c r="G116" s="11" t="s">
        <v>33</v>
      </c>
    </row>
    <row r="117" spans="1:7" ht="21.95" customHeight="1">
      <c r="A117" s="11" t="s">
        <v>6</v>
      </c>
      <c r="B117" s="11">
        <v>117</v>
      </c>
      <c r="C117" s="19" t="s">
        <v>230</v>
      </c>
      <c r="D117" s="11">
        <v>171312</v>
      </c>
      <c r="E117" s="16">
        <v>266000</v>
      </c>
      <c r="F117" s="13">
        <v>45352</v>
      </c>
      <c r="G117" s="11" t="s">
        <v>33</v>
      </c>
    </row>
    <row r="118" spans="1:7" ht="21.95" customHeight="1">
      <c r="A118" s="11" t="s">
        <v>6</v>
      </c>
      <c r="B118" s="11">
        <v>118</v>
      </c>
      <c r="C118" s="19" t="s">
        <v>231</v>
      </c>
      <c r="D118" s="11">
        <v>171312</v>
      </c>
      <c r="E118" s="16">
        <v>54207</v>
      </c>
      <c r="F118" s="13">
        <v>45352</v>
      </c>
      <c r="G118" s="11" t="s">
        <v>33</v>
      </c>
    </row>
    <row r="119" spans="1:7" ht="21.95" customHeight="1">
      <c r="A119" s="11" t="s">
        <v>6</v>
      </c>
      <c r="B119" s="11">
        <v>119</v>
      </c>
      <c r="C119" s="19" t="s">
        <v>232</v>
      </c>
      <c r="D119" s="11">
        <v>171312</v>
      </c>
      <c r="E119" s="16">
        <v>43076.4</v>
      </c>
      <c r="F119" s="13">
        <v>45352</v>
      </c>
      <c r="G119" s="11" t="s">
        <v>33</v>
      </c>
    </row>
    <row r="120" spans="1:7" ht="21.95" customHeight="1">
      <c r="A120" s="11" t="s">
        <v>6</v>
      </c>
      <c r="B120" s="11">
        <v>120</v>
      </c>
      <c r="C120" s="19" t="s">
        <v>233</v>
      </c>
      <c r="D120" s="11">
        <v>171312</v>
      </c>
      <c r="E120" s="16">
        <v>21518.28</v>
      </c>
      <c r="F120" s="13">
        <v>45352</v>
      </c>
      <c r="G120" s="11" t="s">
        <v>33</v>
      </c>
    </row>
    <row r="121" spans="1:7" ht="21.95" customHeight="1">
      <c r="A121" s="11" t="s">
        <v>6</v>
      </c>
      <c r="B121" s="11">
        <v>121</v>
      </c>
      <c r="C121" s="22" t="s">
        <v>234</v>
      </c>
      <c r="D121" s="11">
        <v>171312</v>
      </c>
      <c r="E121" s="12" t="s">
        <v>235</v>
      </c>
      <c r="F121" s="13">
        <v>45352</v>
      </c>
      <c r="G121" s="11" t="s">
        <v>65</v>
      </c>
    </row>
    <row r="122" spans="1:7" ht="21.95" customHeight="1">
      <c r="A122" s="11" t="s">
        <v>6</v>
      </c>
      <c r="B122" s="11">
        <v>122</v>
      </c>
      <c r="C122" s="22" t="s">
        <v>236</v>
      </c>
      <c r="D122" s="11">
        <v>171312</v>
      </c>
      <c r="E122" s="12" t="s">
        <v>237</v>
      </c>
      <c r="F122" s="13">
        <v>45352</v>
      </c>
      <c r="G122" s="11" t="s">
        <v>65</v>
      </c>
    </row>
    <row r="123" spans="1:7" ht="21.95" customHeight="1">
      <c r="A123" s="11" t="s">
        <v>6</v>
      </c>
      <c r="B123" s="11">
        <v>123</v>
      </c>
      <c r="C123" s="14" t="s">
        <v>238</v>
      </c>
      <c r="D123" s="11">
        <v>171312</v>
      </c>
      <c r="E123" s="12" t="s">
        <v>239</v>
      </c>
      <c r="F123" s="13">
        <v>45352</v>
      </c>
      <c r="G123" s="11" t="s">
        <v>65</v>
      </c>
    </row>
    <row r="124" spans="1:7" ht="21.95" customHeight="1">
      <c r="A124" s="11" t="s">
        <v>6</v>
      </c>
      <c r="B124" s="11">
        <v>124</v>
      </c>
      <c r="C124" s="22" t="s">
        <v>240</v>
      </c>
      <c r="D124" s="11">
        <v>171312</v>
      </c>
      <c r="E124" s="12" t="s">
        <v>241</v>
      </c>
      <c r="F124" s="13">
        <v>45352</v>
      </c>
      <c r="G124" s="11" t="s">
        <v>65</v>
      </c>
    </row>
    <row r="125" spans="1:7" ht="21.95" customHeight="1">
      <c r="A125" s="11" t="s">
        <v>6</v>
      </c>
      <c r="B125" s="11">
        <v>125</v>
      </c>
      <c r="C125" s="14" t="s">
        <v>113</v>
      </c>
      <c r="D125" s="11">
        <v>171312</v>
      </c>
      <c r="E125" s="12">
        <v>100000</v>
      </c>
      <c r="F125" s="13">
        <v>45383</v>
      </c>
      <c r="G125" s="11" t="s">
        <v>114</v>
      </c>
    </row>
    <row r="126" spans="1:7" ht="21.95" customHeight="1">
      <c r="A126" s="11" t="s">
        <v>6</v>
      </c>
      <c r="B126" s="11">
        <v>126</v>
      </c>
      <c r="C126" s="14" t="s">
        <v>115</v>
      </c>
      <c r="D126" s="11">
        <v>171312</v>
      </c>
      <c r="E126" s="12">
        <v>55000</v>
      </c>
      <c r="F126" s="13">
        <v>45383</v>
      </c>
      <c r="G126" s="11" t="s">
        <v>114</v>
      </c>
    </row>
    <row r="127" spans="1:7" ht="21.95" customHeight="1">
      <c r="A127" s="11" t="s">
        <v>6</v>
      </c>
      <c r="B127" s="11">
        <v>127</v>
      </c>
      <c r="C127" s="14" t="s">
        <v>116</v>
      </c>
      <c r="D127" s="11">
        <v>171312</v>
      </c>
      <c r="E127" s="12">
        <v>700</v>
      </c>
      <c r="F127" s="13">
        <v>45383</v>
      </c>
      <c r="G127" s="11" t="s">
        <v>114</v>
      </c>
    </row>
    <row r="128" spans="1:7" ht="21.95" customHeight="1">
      <c r="A128" s="11" t="s">
        <v>6</v>
      </c>
      <c r="B128" s="11">
        <v>128</v>
      </c>
      <c r="C128" s="14" t="s">
        <v>117</v>
      </c>
      <c r="D128" s="11">
        <v>171312</v>
      </c>
      <c r="E128" s="12">
        <v>3650</v>
      </c>
      <c r="F128" s="13">
        <v>45383</v>
      </c>
      <c r="G128" s="11" t="s">
        <v>114</v>
      </c>
    </row>
    <row r="129" spans="1:7" ht="21.95" customHeight="1">
      <c r="A129" s="11" t="s">
        <v>6</v>
      </c>
      <c r="B129" s="11">
        <v>129</v>
      </c>
      <c r="C129" s="14" t="s">
        <v>118</v>
      </c>
      <c r="D129" s="11">
        <v>171312</v>
      </c>
      <c r="E129" s="12">
        <v>500</v>
      </c>
      <c r="F129" s="13">
        <v>45383</v>
      </c>
      <c r="G129" s="11" t="s">
        <v>114</v>
      </c>
    </row>
    <row r="130" spans="1:7" ht="21.95" customHeight="1">
      <c r="A130" s="11" t="s">
        <v>6</v>
      </c>
      <c r="B130" s="11">
        <v>130</v>
      </c>
      <c r="C130" s="14" t="s">
        <v>119</v>
      </c>
      <c r="D130" s="11">
        <v>171312</v>
      </c>
      <c r="E130" s="12">
        <v>3000</v>
      </c>
      <c r="F130" s="13">
        <v>45383</v>
      </c>
      <c r="G130" s="11" t="s">
        <v>114</v>
      </c>
    </row>
    <row r="131" spans="1:7" ht="21.95" customHeight="1">
      <c r="A131" s="11" t="s">
        <v>6</v>
      </c>
      <c r="B131" s="11">
        <v>131</v>
      </c>
      <c r="C131" s="14" t="s">
        <v>120</v>
      </c>
      <c r="D131" s="11">
        <v>171312</v>
      </c>
      <c r="E131" s="12">
        <v>2000</v>
      </c>
      <c r="F131" s="13">
        <v>45383</v>
      </c>
      <c r="G131" s="11" t="s">
        <v>114</v>
      </c>
    </row>
    <row r="132" spans="1:7" ht="21.95" customHeight="1">
      <c r="A132" s="11" t="s">
        <v>6</v>
      </c>
      <c r="B132" s="11">
        <v>132</v>
      </c>
      <c r="C132" s="14" t="s">
        <v>121</v>
      </c>
      <c r="D132" s="11">
        <v>171312</v>
      </c>
      <c r="E132" s="12">
        <v>60000</v>
      </c>
      <c r="F132" s="13">
        <v>45383</v>
      </c>
      <c r="G132" s="11" t="s">
        <v>114</v>
      </c>
    </row>
    <row r="133" spans="1:7" ht="21.95" customHeight="1">
      <c r="A133" s="11" t="s">
        <v>6</v>
      </c>
      <c r="B133" s="11">
        <v>133</v>
      </c>
      <c r="C133" s="14" t="s">
        <v>122</v>
      </c>
      <c r="D133" s="11">
        <v>171312</v>
      </c>
      <c r="E133" s="12">
        <v>500</v>
      </c>
      <c r="F133" s="13">
        <v>45383</v>
      </c>
      <c r="G133" s="11" t="s">
        <v>114</v>
      </c>
    </row>
    <row r="134" spans="1:7" ht="21.95" customHeight="1">
      <c r="A134" s="11" t="s">
        <v>6</v>
      </c>
      <c r="B134" s="11">
        <v>134</v>
      </c>
      <c r="C134" s="14" t="s">
        <v>123</v>
      </c>
      <c r="D134" s="11">
        <v>171312</v>
      </c>
      <c r="E134" s="12">
        <v>150</v>
      </c>
      <c r="F134" s="13">
        <v>45383</v>
      </c>
      <c r="G134" s="11" t="s">
        <v>114</v>
      </c>
    </row>
    <row r="135" spans="1:7" ht="21.95" customHeight="1">
      <c r="A135" s="11" t="s">
        <v>6</v>
      </c>
      <c r="B135" s="11">
        <v>135</v>
      </c>
      <c r="C135" s="14" t="s">
        <v>124</v>
      </c>
      <c r="D135" s="11">
        <v>171312</v>
      </c>
      <c r="E135" s="12">
        <v>1200</v>
      </c>
      <c r="F135" s="13">
        <v>45383</v>
      </c>
      <c r="G135" s="11" t="s">
        <v>114</v>
      </c>
    </row>
    <row r="136" spans="1:7" ht="21.95" customHeight="1">
      <c r="A136" s="11" t="s">
        <v>6</v>
      </c>
      <c r="B136" s="11">
        <v>136</v>
      </c>
      <c r="C136" s="14" t="s">
        <v>125</v>
      </c>
      <c r="D136" s="11">
        <v>171312</v>
      </c>
      <c r="E136" s="12">
        <v>500</v>
      </c>
      <c r="F136" s="13">
        <v>45383</v>
      </c>
      <c r="G136" s="11" t="s">
        <v>114</v>
      </c>
    </row>
    <row r="137" spans="1:7" ht="21.95" customHeight="1">
      <c r="A137" s="11" t="s">
        <v>6</v>
      </c>
      <c r="B137" s="11">
        <v>137</v>
      </c>
      <c r="C137" s="14" t="s">
        <v>126</v>
      </c>
      <c r="D137" s="11">
        <v>171312</v>
      </c>
      <c r="E137" s="12">
        <v>2700</v>
      </c>
      <c r="F137" s="13">
        <v>45383</v>
      </c>
      <c r="G137" s="11" t="s">
        <v>114</v>
      </c>
    </row>
    <row r="138" spans="1:7" ht="21.95" customHeight="1">
      <c r="A138" s="11" t="s">
        <v>6</v>
      </c>
      <c r="B138" s="11">
        <v>138</v>
      </c>
      <c r="C138" s="14" t="s">
        <v>127</v>
      </c>
      <c r="D138" s="11">
        <v>171312</v>
      </c>
      <c r="E138" s="12">
        <v>1800</v>
      </c>
      <c r="F138" s="13">
        <v>45383</v>
      </c>
      <c r="G138" s="11" t="s">
        <v>114</v>
      </c>
    </row>
    <row r="139" spans="1:7" ht="21.95" customHeight="1">
      <c r="A139" s="11" t="s">
        <v>6</v>
      </c>
      <c r="B139" s="11">
        <v>139</v>
      </c>
      <c r="C139" s="15" t="s">
        <v>140</v>
      </c>
      <c r="D139" s="11">
        <v>171312</v>
      </c>
      <c r="E139" s="16">
        <v>4800</v>
      </c>
      <c r="F139" s="13">
        <v>45412</v>
      </c>
      <c r="G139" s="11" t="s">
        <v>31</v>
      </c>
    </row>
    <row r="140" spans="1:7" ht="21.95" customHeight="1">
      <c r="A140" s="11" t="s">
        <v>6</v>
      </c>
      <c r="B140" s="11">
        <v>140</v>
      </c>
      <c r="C140" s="15" t="s">
        <v>141</v>
      </c>
      <c r="D140" s="11">
        <v>171312</v>
      </c>
      <c r="E140" s="16">
        <v>300</v>
      </c>
      <c r="F140" s="13">
        <v>45412</v>
      </c>
      <c r="G140" s="11" t="s">
        <v>31</v>
      </c>
    </row>
    <row r="141" spans="1:7" ht="21.95" customHeight="1">
      <c r="A141" s="11" t="s">
        <v>6</v>
      </c>
      <c r="B141" s="11">
        <v>141</v>
      </c>
      <c r="C141" s="15" t="s">
        <v>144</v>
      </c>
      <c r="D141" s="11">
        <v>171312</v>
      </c>
      <c r="E141" s="16">
        <v>18000</v>
      </c>
      <c r="F141" s="13">
        <v>45412</v>
      </c>
      <c r="G141" s="11" t="s">
        <v>31</v>
      </c>
    </row>
    <row r="142" spans="1:7" ht="21.95" customHeight="1">
      <c r="A142" s="11" t="s">
        <v>6</v>
      </c>
      <c r="B142" s="11">
        <v>142</v>
      </c>
      <c r="C142" s="15" t="s">
        <v>145</v>
      </c>
      <c r="D142" s="11">
        <v>171312</v>
      </c>
      <c r="E142" s="16">
        <v>340000</v>
      </c>
      <c r="F142" s="13">
        <v>45412</v>
      </c>
      <c r="G142" s="11" t="s">
        <v>31</v>
      </c>
    </row>
    <row r="143" spans="1:7" ht="21.95" customHeight="1">
      <c r="A143" s="11" t="s">
        <v>6</v>
      </c>
      <c r="B143" s="11">
        <v>143</v>
      </c>
      <c r="C143" s="15" t="s">
        <v>146</v>
      </c>
      <c r="D143" s="11">
        <v>171312</v>
      </c>
      <c r="E143" s="16">
        <f>4850+900</f>
        <v>5750</v>
      </c>
      <c r="F143" s="13">
        <v>45412</v>
      </c>
      <c r="G143" s="11" t="s">
        <v>31</v>
      </c>
    </row>
    <row r="144" spans="1:7" ht="21.95" customHeight="1">
      <c r="A144" s="11" t="s">
        <v>6</v>
      </c>
      <c r="B144" s="11">
        <v>144</v>
      </c>
      <c r="C144" s="15" t="s">
        <v>147</v>
      </c>
      <c r="D144" s="11">
        <v>171312</v>
      </c>
      <c r="E144" s="16">
        <v>12000</v>
      </c>
      <c r="F144" s="13">
        <v>45412</v>
      </c>
      <c r="G144" s="11" t="s">
        <v>31</v>
      </c>
    </row>
    <row r="145" spans="1:7" ht="21.95" customHeight="1">
      <c r="A145" s="11" t="s">
        <v>6</v>
      </c>
      <c r="B145" s="11">
        <v>145</v>
      </c>
      <c r="C145" s="14" t="s">
        <v>148</v>
      </c>
      <c r="D145" s="11">
        <v>171312</v>
      </c>
      <c r="E145" s="16">
        <v>600</v>
      </c>
      <c r="F145" s="13">
        <v>45412</v>
      </c>
      <c r="G145" s="11" t="s">
        <v>31</v>
      </c>
    </row>
    <row r="146" spans="1:7" ht="21.95" customHeight="1">
      <c r="A146" s="11" t="s">
        <v>6</v>
      </c>
      <c r="B146" s="11">
        <v>146</v>
      </c>
      <c r="C146" s="15" t="s">
        <v>149</v>
      </c>
      <c r="D146" s="11">
        <v>171312</v>
      </c>
      <c r="E146" s="16">
        <v>1300</v>
      </c>
      <c r="F146" s="13">
        <v>45412</v>
      </c>
      <c r="G146" s="11" t="s">
        <v>31</v>
      </c>
    </row>
    <row r="147" spans="1:7" ht="21.95" customHeight="1">
      <c r="A147" s="11" t="s">
        <v>6</v>
      </c>
      <c r="B147" s="11">
        <v>147</v>
      </c>
      <c r="C147" s="15" t="s">
        <v>242</v>
      </c>
      <c r="D147" s="11">
        <v>171312</v>
      </c>
      <c r="E147" s="16">
        <v>9800</v>
      </c>
      <c r="F147" s="13">
        <v>45412</v>
      </c>
      <c r="G147" s="11" t="s">
        <v>31</v>
      </c>
    </row>
    <row r="148" spans="1:7" ht="21.95" customHeight="1">
      <c r="A148" s="11" t="s">
        <v>6</v>
      </c>
      <c r="B148" s="11">
        <v>148</v>
      </c>
      <c r="C148" s="15" t="s">
        <v>151</v>
      </c>
      <c r="D148" s="11">
        <v>171312</v>
      </c>
      <c r="E148" s="16">
        <v>1900</v>
      </c>
      <c r="F148" s="13">
        <v>45412</v>
      </c>
      <c r="G148" s="11" t="s">
        <v>31</v>
      </c>
    </row>
    <row r="149" spans="1:7" ht="21.95" customHeight="1">
      <c r="A149" s="11" t="s">
        <v>6</v>
      </c>
      <c r="B149" s="11">
        <v>149</v>
      </c>
      <c r="C149" s="15" t="s">
        <v>152</v>
      </c>
      <c r="D149" s="11">
        <v>171312</v>
      </c>
      <c r="E149" s="16">
        <v>100</v>
      </c>
      <c r="F149" s="13">
        <v>45412</v>
      </c>
      <c r="G149" s="11" t="s">
        <v>31</v>
      </c>
    </row>
    <row r="150" spans="1:7" ht="21.95" customHeight="1">
      <c r="A150" s="11" t="s">
        <v>6</v>
      </c>
      <c r="B150" s="11">
        <v>150</v>
      </c>
      <c r="C150" s="15" t="s">
        <v>155</v>
      </c>
      <c r="D150" s="11">
        <v>171312</v>
      </c>
      <c r="E150" s="16">
        <v>100</v>
      </c>
      <c r="F150" s="13">
        <v>45412</v>
      </c>
      <c r="G150" s="11" t="s">
        <v>31</v>
      </c>
    </row>
    <row r="151" spans="1:7" ht="21.95" customHeight="1">
      <c r="A151" s="11" t="s">
        <v>6</v>
      </c>
      <c r="B151" s="11">
        <v>151</v>
      </c>
      <c r="C151" s="15" t="s">
        <v>157</v>
      </c>
      <c r="D151" s="11">
        <v>171312</v>
      </c>
      <c r="E151" s="16">
        <v>130</v>
      </c>
      <c r="F151" s="13">
        <v>45412</v>
      </c>
      <c r="G151" s="11" t="s">
        <v>31</v>
      </c>
    </row>
    <row r="152" spans="1:7" ht="21.95" customHeight="1">
      <c r="A152" s="11" t="s">
        <v>6</v>
      </c>
      <c r="B152" s="11">
        <v>152</v>
      </c>
      <c r="C152" s="15" t="s">
        <v>158</v>
      </c>
      <c r="D152" s="11">
        <v>171312</v>
      </c>
      <c r="E152" s="16">
        <v>900</v>
      </c>
      <c r="F152" s="13">
        <v>45412</v>
      </c>
      <c r="G152" s="11" t="s">
        <v>31</v>
      </c>
    </row>
    <row r="153" spans="1:7" ht="21.95" customHeight="1">
      <c r="A153" s="11" t="s">
        <v>6</v>
      </c>
      <c r="B153" s="11">
        <v>153</v>
      </c>
      <c r="C153" s="15" t="s">
        <v>159</v>
      </c>
      <c r="D153" s="11">
        <v>171312</v>
      </c>
      <c r="E153" s="16">
        <v>350</v>
      </c>
      <c r="F153" s="13">
        <v>45412</v>
      </c>
      <c r="G153" s="11" t="s">
        <v>31</v>
      </c>
    </row>
    <row r="154" spans="1:7" ht="21.95" customHeight="1">
      <c r="A154" s="11" t="s">
        <v>6</v>
      </c>
      <c r="B154" s="11">
        <v>154</v>
      </c>
      <c r="C154" s="15" t="s">
        <v>161</v>
      </c>
      <c r="D154" s="11">
        <v>171312</v>
      </c>
      <c r="E154" s="16">
        <v>900</v>
      </c>
      <c r="F154" s="13">
        <v>45412</v>
      </c>
      <c r="G154" s="11" t="s">
        <v>31</v>
      </c>
    </row>
    <row r="155" spans="1:7" ht="21.95" customHeight="1">
      <c r="A155" s="11" t="s">
        <v>6</v>
      </c>
      <c r="B155" s="11">
        <v>155</v>
      </c>
      <c r="C155" s="15" t="s">
        <v>162</v>
      </c>
      <c r="D155" s="11">
        <v>171312</v>
      </c>
      <c r="E155" s="16">
        <v>500</v>
      </c>
      <c r="F155" s="13">
        <v>45412</v>
      </c>
      <c r="G155" s="11" t="s">
        <v>31</v>
      </c>
    </row>
    <row r="156" spans="1:7" ht="21.95" customHeight="1">
      <c r="A156" s="11" t="s">
        <v>6</v>
      </c>
      <c r="B156" s="11">
        <v>156</v>
      </c>
      <c r="C156" s="15" t="s">
        <v>165</v>
      </c>
      <c r="D156" s="11">
        <v>171312</v>
      </c>
      <c r="E156" s="16">
        <v>5400</v>
      </c>
      <c r="F156" s="13">
        <v>45412</v>
      </c>
      <c r="G156" s="11" t="s">
        <v>31</v>
      </c>
    </row>
    <row r="157" spans="1:7" ht="21.95" customHeight="1">
      <c r="A157" s="11" t="s">
        <v>6</v>
      </c>
      <c r="B157" s="11">
        <v>157</v>
      </c>
      <c r="C157" s="15" t="s">
        <v>166</v>
      </c>
      <c r="D157" s="11">
        <v>171312</v>
      </c>
      <c r="E157" s="16">
        <v>600</v>
      </c>
      <c r="F157" s="13">
        <v>45412</v>
      </c>
      <c r="G157" s="11" t="s">
        <v>31</v>
      </c>
    </row>
    <row r="158" spans="1:7" ht="21.95" customHeight="1">
      <c r="A158" s="11" t="s">
        <v>6</v>
      </c>
      <c r="B158" s="11">
        <v>158</v>
      </c>
      <c r="C158" s="15" t="s">
        <v>167</v>
      </c>
      <c r="D158" s="11">
        <v>171312</v>
      </c>
      <c r="E158" s="16">
        <v>2000</v>
      </c>
      <c r="F158" s="13">
        <v>45412</v>
      </c>
      <c r="G158" s="11" t="s">
        <v>31</v>
      </c>
    </row>
    <row r="159" spans="1:7" ht="21.95" customHeight="1">
      <c r="A159" s="11" t="s">
        <v>6</v>
      </c>
      <c r="B159" s="11">
        <v>159</v>
      </c>
      <c r="C159" s="15" t="s">
        <v>168</v>
      </c>
      <c r="D159" s="11">
        <v>171312</v>
      </c>
      <c r="E159" s="16">
        <v>21000</v>
      </c>
      <c r="F159" s="13">
        <v>45412</v>
      </c>
      <c r="G159" s="11" t="s">
        <v>31</v>
      </c>
    </row>
    <row r="160" spans="1:7" ht="21.95" customHeight="1">
      <c r="A160" s="11" t="s">
        <v>6</v>
      </c>
      <c r="B160" s="11">
        <v>160</v>
      </c>
      <c r="C160" s="15" t="s">
        <v>243</v>
      </c>
      <c r="D160" s="11">
        <v>171312</v>
      </c>
      <c r="E160" s="16">
        <v>3450</v>
      </c>
      <c r="F160" s="13">
        <v>45412</v>
      </c>
      <c r="G160" s="11" t="s">
        <v>31</v>
      </c>
    </row>
    <row r="161" spans="1:7" ht="21.95" customHeight="1">
      <c r="A161" s="11" t="s">
        <v>6</v>
      </c>
      <c r="B161" s="11">
        <v>161</v>
      </c>
      <c r="C161" s="15" t="s">
        <v>169</v>
      </c>
      <c r="D161" s="11">
        <v>171312</v>
      </c>
      <c r="E161" s="16">
        <v>5100</v>
      </c>
      <c r="F161" s="13">
        <v>45412</v>
      </c>
      <c r="G161" s="11" t="s">
        <v>31</v>
      </c>
    </row>
    <row r="162" spans="1:7" ht="21.95" customHeight="1">
      <c r="A162" s="11" t="s">
        <v>6</v>
      </c>
      <c r="B162" s="11">
        <v>162</v>
      </c>
      <c r="C162" s="15" t="s">
        <v>170</v>
      </c>
      <c r="D162" s="11">
        <v>171312</v>
      </c>
      <c r="E162" s="16">
        <v>4900</v>
      </c>
      <c r="F162" s="13">
        <v>45412</v>
      </c>
      <c r="G162" s="11" t="s">
        <v>31</v>
      </c>
    </row>
    <row r="163" spans="1:7" ht="21.95" customHeight="1">
      <c r="A163" s="11" t="s">
        <v>6</v>
      </c>
      <c r="B163" s="11">
        <v>163</v>
      </c>
      <c r="C163" s="15" t="s">
        <v>171</v>
      </c>
      <c r="D163" s="11">
        <v>171312</v>
      </c>
      <c r="E163" s="16">
        <v>3600</v>
      </c>
      <c r="F163" s="13">
        <v>45412</v>
      </c>
      <c r="G163" s="11" t="s">
        <v>31</v>
      </c>
    </row>
    <row r="164" spans="1:7" ht="21.95" customHeight="1">
      <c r="A164" s="11" t="s">
        <v>6</v>
      </c>
      <c r="B164" s="11">
        <v>164</v>
      </c>
      <c r="C164" s="15" t="s">
        <v>244</v>
      </c>
      <c r="D164" s="11">
        <v>171312</v>
      </c>
      <c r="E164" s="16">
        <v>1450</v>
      </c>
      <c r="F164" s="13">
        <v>45412</v>
      </c>
      <c r="G164" s="11" t="s">
        <v>31</v>
      </c>
    </row>
    <row r="165" spans="1:7" ht="21.95" customHeight="1">
      <c r="A165" s="11" t="s">
        <v>6</v>
      </c>
      <c r="B165" s="11">
        <v>165</v>
      </c>
      <c r="C165" s="15" t="s">
        <v>172</v>
      </c>
      <c r="D165" s="11">
        <v>171312</v>
      </c>
      <c r="E165" s="16">
        <v>100</v>
      </c>
      <c r="F165" s="13">
        <v>45412</v>
      </c>
      <c r="G165" s="11" t="s">
        <v>31</v>
      </c>
    </row>
    <row r="166" spans="1:7" ht="21.95" customHeight="1">
      <c r="A166" s="11" t="s">
        <v>6</v>
      </c>
      <c r="B166" s="11">
        <v>166</v>
      </c>
      <c r="C166" s="15" t="s">
        <v>245</v>
      </c>
      <c r="D166" s="11">
        <v>171312</v>
      </c>
      <c r="E166" s="16">
        <v>600</v>
      </c>
      <c r="F166" s="13">
        <v>45412</v>
      </c>
      <c r="G166" s="11" t="s">
        <v>31</v>
      </c>
    </row>
    <row r="167" spans="1:7" ht="21.95" customHeight="1">
      <c r="A167" s="11" t="s">
        <v>6</v>
      </c>
      <c r="B167" s="11">
        <v>167</v>
      </c>
      <c r="C167" s="15" t="s">
        <v>173</v>
      </c>
      <c r="D167" s="11">
        <v>171312</v>
      </c>
      <c r="E167" s="16">
        <v>400</v>
      </c>
      <c r="F167" s="13">
        <v>45412</v>
      </c>
      <c r="G167" s="11" t="s">
        <v>31</v>
      </c>
    </row>
    <row r="168" spans="1:7" ht="21.95" customHeight="1">
      <c r="A168" s="11" t="s">
        <v>6</v>
      </c>
      <c r="B168" s="11">
        <v>168</v>
      </c>
      <c r="C168" s="14" t="s">
        <v>175</v>
      </c>
      <c r="D168" s="11">
        <v>171312</v>
      </c>
      <c r="E168" s="16">
        <v>180</v>
      </c>
      <c r="F168" s="13">
        <v>45412</v>
      </c>
      <c r="G168" s="11" t="s">
        <v>31</v>
      </c>
    </row>
    <row r="169" spans="1:7" ht="21.95" customHeight="1">
      <c r="A169" s="11" t="s">
        <v>6</v>
      </c>
      <c r="B169" s="11">
        <v>169</v>
      </c>
      <c r="C169" s="15" t="s">
        <v>176</v>
      </c>
      <c r="D169" s="11">
        <v>171312</v>
      </c>
      <c r="E169" s="16">
        <v>21800</v>
      </c>
      <c r="F169" s="13">
        <v>45412</v>
      </c>
      <c r="G169" s="11" t="s">
        <v>31</v>
      </c>
    </row>
    <row r="170" spans="1:7" ht="21.95" customHeight="1">
      <c r="A170" s="11" t="s">
        <v>6</v>
      </c>
      <c r="B170" s="11">
        <v>170</v>
      </c>
      <c r="C170" s="15" t="s">
        <v>177</v>
      </c>
      <c r="D170" s="11">
        <v>171312</v>
      </c>
      <c r="E170" s="16">
        <v>1600</v>
      </c>
      <c r="F170" s="13">
        <v>45412</v>
      </c>
      <c r="G170" s="11" t="s">
        <v>31</v>
      </c>
    </row>
    <row r="171" spans="1:7" ht="21.95" customHeight="1">
      <c r="A171" s="11" t="s">
        <v>6</v>
      </c>
      <c r="B171" s="11">
        <v>171</v>
      </c>
      <c r="C171" s="15" t="s">
        <v>178</v>
      </c>
      <c r="D171" s="11">
        <v>171312</v>
      </c>
      <c r="E171" s="16">
        <v>55000</v>
      </c>
      <c r="F171" s="13">
        <v>45412</v>
      </c>
      <c r="G171" s="11" t="s">
        <v>31</v>
      </c>
    </row>
    <row r="172" spans="1:7" ht="21.95" customHeight="1">
      <c r="A172" s="11" t="s">
        <v>6</v>
      </c>
      <c r="B172" s="11">
        <v>172</v>
      </c>
      <c r="C172" s="15" t="s">
        <v>179</v>
      </c>
      <c r="D172" s="11">
        <v>171312</v>
      </c>
      <c r="E172" s="16">
        <v>14000</v>
      </c>
      <c r="F172" s="13">
        <v>45412</v>
      </c>
      <c r="G172" s="11" t="s">
        <v>31</v>
      </c>
    </row>
    <row r="173" spans="1:7" ht="21.95" customHeight="1">
      <c r="A173" s="11" t="s">
        <v>6</v>
      </c>
      <c r="B173" s="11">
        <v>173</v>
      </c>
      <c r="C173" s="15" t="s">
        <v>180</v>
      </c>
      <c r="D173" s="11">
        <v>171312</v>
      </c>
      <c r="E173" s="16">
        <v>1400</v>
      </c>
      <c r="F173" s="13">
        <v>45412</v>
      </c>
      <c r="G173" s="11" t="s">
        <v>31</v>
      </c>
    </row>
    <row r="174" spans="1:7" ht="21.95" customHeight="1">
      <c r="A174" s="11" t="s">
        <v>6</v>
      </c>
      <c r="B174" s="11">
        <v>174</v>
      </c>
      <c r="C174" s="15" t="s">
        <v>182</v>
      </c>
      <c r="D174" s="11">
        <v>171312</v>
      </c>
      <c r="E174" s="16">
        <v>10500</v>
      </c>
      <c r="F174" s="13">
        <v>45412</v>
      </c>
      <c r="G174" s="11" t="s">
        <v>31</v>
      </c>
    </row>
    <row r="175" spans="1:7" ht="21.95" customHeight="1">
      <c r="A175" s="11" t="s">
        <v>6</v>
      </c>
      <c r="B175" s="11">
        <v>175</v>
      </c>
      <c r="C175" s="15" t="s">
        <v>183</v>
      </c>
      <c r="D175" s="11">
        <v>171312</v>
      </c>
      <c r="E175" s="16">
        <v>7650</v>
      </c>
      <c r="F175" s="13">
        <v>45412</v>
      </c>
      <c r="G175" s="11" t="s">
        <v>31</v>
      </c>
    </row>
    <row r="176" spans="1:7" ht="21.95" customHeight="1">
      <c r="A176" s="11" t="s">
        <v>6</v>
      </c>
      <c r="B176" s="11">
        <v>176</v>
      </c>
      <c r="C176" s="14" t="s">
        <v>184</v>
      </c>
      <c r="D176" s="11">
        <v>171312</v>
      </c>
      <c r="E176" s="16">
        <v>950000</v>
      </c>
      <c r="F176" s="13">
        <v>45412</v>
      </c>
      <c r="G176" s="11" t="s">
        <v>31</v>
      </c>
    </row>
    <row r="177" spans="1:7" ht="21.95" customHeight="1">
      <c r="A177" s="11" t="s">
        <v>6</v>
      </c>
      <c r="B177" s="11">
        <v>177</v>
      </c>
      <c r="C177" s="14" t="s">
        <v>185</v>
      </c>
      <c r="D177" s="11">
        <v>171312</v>
      </c>
      <c r="E177" s="16">
        <v>215000</v>
      </c>
      <c r="F177" s="13">
        <v>45412</v>
      </c>
      <c r="G177" s="11" t="s">
        <v>31</v>
      </c>
    </row>
    <row r="178" spans="1:7" ht="21.95" customHeight="1">
      <c r="A178" s="11" t="s">
        <v>6</v>
      </c>
      <c r="B178" s="11">
        <v>178</v>
      </c>
      <c r="C178" s="14" t="s">
        <v>186</v>
      </c>
      <c r="D178" s="11">
        <v>171312</v>
      </c>
      <c r="E178" s="16">
        <v>135000</v>
      </c>
      <c r="F178" s="13">
        <v>45412</v>
      </c>
      <c r="G178" s="11" t="s">
        <v>31</v>
      </c>
    </row>
    <row r="179" spans="1:7" ht="21.95" customHeight="1">
      <c r="A179" s="11" t="s">
        <v>6</v>
      </c>
      <c r="B179" s="11">
        <v>179</v>
      </c>
      <c r="C179" s="14" t="s">
        <v>187</v>
      </c>
      <c r="D179" s="11">
        <v>171312</v>
      </c>
      <c r="E179" s="16">
        <v>100</v>
      </c>
      <c r="F179" s="13">
        <v>45412</v>
      </c>
      <c r="G179" s="11" t="s">
        <v>31</v>
      </c>
    </row>
    <row r="180" spans="1:7" ht="21.95" customHeight="1">
      <c r="A180" s="11" t="s">
        <v>6</v>
      </c>
      <c r="B180" s="11">
        <v>180</v>
      </c>
      <c r="C180" s="14" t="s">
        <v>188</v>
      </c>
      <c r="D180" s="11">
        <v>171312</v>
      </c>
      <c r="E180" s="16">
        <v>600</v>
      </c>
      <c r="F180" s="13">
        <v>45412</v>
      </c>
      <c r="G180" s="11" t="s">
        <v>31</v>
      </c>
    </row>
    <row r="181" spans="1:7" ht="21.95" customHeight="1">
      <c r="A181" s="11" t="s">
        <v>6</v>
      </c>
      <c r="B181" s="11">
        <v>181</v>
      </c>
      <c r="C181" s="15" t="s">
        <v>189</v>
      </c>
      <c r="D181" s="11">
        <v>171312</v>
      </c>
      <c r="E181" s="16">
        <v>2150</v>
      </c>
      <c r="F181" s="13">
        <v>45412</v>
      </c>
      <c r="G181" s="11" t="s">
        <v>31</v>
      </c>
    </row>
    <row r="182" spans="1:7" ht="21.95" customHeight="1">
      <c r="A182" s="11" t="s">
        <v>6</v>
      </c>
      <c r="B182" s="11">
        <v>182</v>
      </c>
      <c r="C182" s="14" t="s">
        <v>190</v>
      </c>
      <c r="D182" s="11">
        <v>171312</v>
      </c>
      <c r="E182" s="16">
        <v>7000</v>
      </c>
      <c r="F182" s="13">
        <v>45412</v>
      </c>
      <c r="G182" s="11" t="s">
        <v>31</v>
      </c>
    </row>
    <row r="183" spans="1:7" ht="21.95" customHeight="1">
      <c r="A183" s="11" t="s">
        <v>6</v>
      </c>
      <c r="B183" s="11">
        <v>183</v>
      </c>
      <c r="C183" s="14" t="s">
        <v>192</v>
      </c>
      <c r="D183" s="11">
        <v>171312</v>
      </c>
      <c r="E183" s="16">
        <v>2000</v>
      </c>
      <c r="F183" s="13">
        <v>45412</v>
      </c>
      <c r="G183" s="11" t="s">
        <v>31</v>
      </c>
    </row>
    <row r="184" spans="1:7" ht="21.95" customHeight="1">
      <c r="A184" s="11" t="s">
        <v>6</v>
      </c>
      <c r="B184" s="11">
        <v>184</v>
      </c>
      <c r="C184" s="15" t="s">
        <v>193</v>
      </c>
      <c r="D184" s="11">
        <v>171312</v>
      </c>
      <c r="E184" s="16">
        <v>37000</v>
      </c>
      <c r="F184" s="13">
        <v>45412</v>
      </c>
      <c r="G184" s="11" t="s">
        <v>31</v>
      </c>
    </row>
    <row r="185" spans="1:7" ht="21.95" customHeight="1">
      <c r="A185" s="11" t="s">
        <v>6</v>
      </c>
      <c r="B185" s="11">
        <v>185</v>
      </c>
      <c r="C185" s="15" t="s">
        <v>194</v>
      </c>
      <c r="D185" s="11">
        <v>171312</v>
      </c>
      <c r="E185" s="16">
        <v>4450</v>
      </c>
      <c r="F185" s="13">
        <v>45412</v>
      </c>
      <c r="G185" s="11" t="s">
        <v>31</v>
      </c>
    </row>
    <row r="186" spans="1:7" ht="21.95" customHeight="1">
      <c r="A186" s="11" t="s">
        <v>6</v>
      </c>
      <c r="B186" s="11">
        <v>186</v>
      </c>
      <c r="C186" s="15" t="s">
        <v>195</v>
      </c>
      <c r="D186" s="11">
        <v>171312</v>
      </c>
      <c r="E186" s="16">
        <v>1000</v>
      </c>
      <c r="F186" s="13">
        <v>45412</v>
      </c>
      <c r="G186" s="11" t="s">
        <v>31</v>
      </c>
    </row>
    <row r="187" spans="1:7" ht="21.95" customHeight="1">
      <c r="A187" s="11" t="s">
        <v>6</v>
      </c>
      <c r="B187" s="11">
        <v>187</v>
      </c>
      <c r="C187" s="15" t="s">
        <v>246</v>
      </c>
      <c r="D187" s="11">
        <v>171312</v>
      </c>
      <c r="E187" s="16">
        <v>500</v>
      </c>
      <c r="F187" s="13">
        <v>45412</v>
      </c>
      <c r="G187" s="11" t="s">
        <v>31</v>
      </c>
    </row>
    <row r="188" spans="1:7" ht="21.95" customHeight="1">
      <c r="A188" s="11" t="s">
        <v>6</v>
      </c>
      <c r="B188" s="11">
        <v>188</v>
      </c>
      <c r="C188" s="15" t="s">
        <v>203</v>
      </c>
      <c r="D188" s="11">
        <v>171312</v>
      </c>
      <c r="E188" s="16">
        <v>15000</v>
      </c>
      <c r="F188" s="13">
        <v>45412</v>
      </c>
      <c r="G188" s="11" t="s">
        <v>31</v>
      </c>
    </row>
    <row r="189" spans="1:7" ht="21.95" customHeight="1">
      <c r="A189" s="11" t="s">
        <v>6</v>
      </c>
      <c r="B189" s="11">
        <v>189</v>
      </c>
      <c r="C189" s="14" t="s">
        <v>198</v>
      </c>
      <c r="D189" s="11">
        <v>171312</v>
      </c>
      <c r="E189" s="16">
        <v>450</v>
      </c>
      <c r="F189" s="13">
        <v>45412</v>
      </c>
      <c r="G189" s="11" t="s">
        <v>31</v>
      </c>
    </row>
    <row r="190" spans="1:7" ht="21.95" customHeight="1">
      <c r="A190" s="11" t="s">
        <v>6</v>
      </c>
      <c r="B190" s="11">
        <v>190</v>
      </c>
      <c r="C190" s="14" t="s">
        <v>199</v>
      </c>
      <c r="D190" s="11">
        <v>171312</v>
      </c>
      <c r="E190" s="16">
        <v>200</v>
      </c>
      <c r="F190" s="13">
        <v>45412</v>
      </c>
      <c r="G190" s="11" t="s">
        <v>31</v>
      </c>
    </row>
    <row r="191" spans="1:7" ht="21.95" customHeight="1">
      <c r="A191" s="11" t="s">
        <v>6</v>
      </c>
      <c r="B191" s="11">
        <v>191</v>
      </c>
      <c r="C191" s="15" t="s">
        <v>247</v>
      </c>
      <c r="D191" s="11">
        <v>171312</v>
      </c>
      <c r="E191" s="16">
        <v>400</v>
      </c>
      <c r="F191" s="13">
        <v>45412</v>
      </c>
      <c r="G191" s="11" t="s">
        <v>31</v>
      </c>
    </row>
    <row r="192" spans="1:7" ht="21.95" customHeight="1">
      <c r="A192" s="11" t="s">
        <v>6</v>
      </c>
      <c r="B192" s="11">
        <v>192</v>
      </c>
      <c r="C192" s="15" t="s">
        <v>201</v>
      </c>
      <c r="D192" s="11">
        <v>171312</v>
      </c>
      <c r="E192" s="16">
        <v>900</v>
      </c>
      <c r="F192" s="13">
        <v>45412</v>
      </c>
      <c r="G192" s="11" t="s">
        <v>31</v>
      </c>
    </row>
    <row r="193" spans="1:7" ht="21.95" customHeight="1">
      <c r="A193" s="11" t="s">
        <v>6</v>
      </c>
      <c r="B193" s="11">
        <v>193</v>
      </c>
      <c r="C193" s="15" t="s">
        <v>248</v>
      </c>
      <c r="D193" s="11">
        <v>171312</v>
      </c>
      <c r="E193" s="12">
        <v>10220.120000000001</v>
      </c>
      <c r="F193" s="13">
        <v>45444</v>
      </c>
      <c r="G193" s="11" t="s">
        <v>15</v>
      </c>
    </row>
    <row r="194" spans="1:7" ht="21.95" customHeight="1">
      <c r="A194" s="11" t="s">
        <v>6</v>
      </c>
      <c r="B194" s="11">
        <v>194</v>
      </c>
      <c r="C194" s="15" t="s">
        <v>249</v>
      </c>
      <c r="D194" s="11">
        <v>171312</v>
      </c>
      <c r="E194" s="12">
        <v>29844</v>
      </c>
      <c r="F194" s="13">
        <v>45444</v>
      </c>
      <c r="G194" s="11" t="s">
        <v>15</v>
      </c>
    </row>
    <row r="195" spans="1:7" ht="21.95" customHeight="1">
      <c r="A195" s="11" t="s">
        <v>6</v>
      </c>
      <c r="B195" s="11">
        <v>195</v>
      </c>
      <c r="C195" s="15" t="s">
        <v>250</v>
      </c>
      <c r="D195" s="11">
        <v>171312</v>
      </c>
      <c r="E195" s="12">
        <v>969.6</v>
      </c>
      <c r="F195" s="13">
        <v>45444</v>
      </c>
      <c r="G195" s="11" t="s">
        <v>15</v>
      </c>
    </row>
    <row r="196" spans="1:7" ht="21.95" customHeight="1">
      <c r="A196" s="11" t="s">
        <v>6</v>
      </c>
      <c r="B196" s="11">
        <v>196</v>
      </c>
      <c r="C196" s="15" t="s">
        <v>251</v>
      </c>
      <c r="D196" s="11">
        <v>171312</v>
      </c>
      <c r="E196" s="12">
        <f>3570+4316.4</f>
        <v>7886.4</v>
      </c>
      <c r="F196" s="13">
        <v>45444</v>
      </c>
      <c r="G196" s="11" t="s">
        <v>15</v>
      </c>
    </row>
    <row r="197" spans="1:7" ht="21.95" customHeight="1">
      <c r="A197" s="11" t="s">
        <v>6</v>
      </c>
      <c r="B197" s="11">
        <v>197</v>
      </c>
      <c r="C197" s="15" t="s">
        <v>252</v>
      </c>
      <c r="D197" s="11">
        <v>171312</v>
      </c>
      <c r="E197" s="12">
        <f>(6*74.25)+(3*25.9)+(31.2*5)</f>
        <v>679.2</v>
      </c>
      <c r="F197" s="13">
        <v>45444</v>
      </c>
      <c r="G197" s="11" t="s">
        <v>15</v>
      </c>
    </row>
    <row r="198" spans="1:7" ht="21.95" customHeight="1">
      <c r="A198" s="11" t="s">
        <v>6</v>
      </c>
      <c r="B198" s="11">
        <v>198</v>
      </c>
      <c r="C198" s="15" t="s">
        <v>253</v>
      </c>
      <c r="D198" s="11">
        <v>171312</v>
      </c>
      <c r="E198" s="12">
        <f>(1499.9*2)+(1434.58*2)</f>
        <v>5868.96</v>
      </c>
      <c r="F198" s="13">
        <v>45444</v>
      </c>
      <c r="G198" s="11" t="s">
        <v>15</v>
      </c>
    </row>
    <row r="199" spans="1:7" ht="21.95" customHeight="1">
      <c r="A199" s="11" t="s">
        <v>6</v>
      </c>
      <c r="B199" s="11">
        <v>199</v>
      </c>
      <c r="C199" s="15" t="s">
        <v>254</v>
      </c>
      <c r="D199" s="11">
        <v>171312</v>
      </c>
      <c r="E199" s="12">
        <v>2000</v>
      </c>
      <c r="F199" s="13">
        <v>45444</v>
      </c>
      <c r="G199" s="11" t="s">
        <v>15</v>
      </c>
    </row>
    <row r="200" spans="1:7" ht="21.95" customHeight="1">
      <c r="A200" s="11" t="s">
        <v>6</v>
      </c>
      <c r="B200" s="11">
        <v>200</v>
      </c>
      <c r="C200" s="15" t="s">
        <v>255</v>
      </c>
      <c r="D200" s="11">
        <v>171312</v>
      </c>
      <c r="E200" s="12">
        <v>3100</v>
      </c>
      <c r="F200" s="13">
        <v>45444</v>
      </c>
      <c r="G200" s="11" t="s">
        <v>15</v>
      </c>
    </row>
    <row r="201" spans="1:7" ht="21.95" customHeight="1">
      <c r="A201" s="11" t="s">
        <v>6</v>
      </c>
      <c r="B201" s="11">
        <v>201</v>
      </c>
      <c r="C201" s="15" t="s">
        <v>256</v>
      </c>
      <c r="D201" s="11">
        <v>171312</v>
      </c>
      <c r="E201" s="12">
        <v>581666.67000000004</v>
      </c>
      <c r="F201" s="13">
        <v>45444</v>
      </c>
      <c r="G201" s="11" t="s">
        <v>15</v>
      </c>
    </row>
    <row r="202" spans="1:7" ht="21.95" customHeight="1">
      <c r="A202" s="11" t="s">
        <v>6</v>
      </c>
      <c r="B202" s="11">
        <v>202</v>
      </c>
      <c r="C202" s="14" t="s">
        <v>113</v>
      </c>
      <c r="D202" s="11">
        <v>171312</v>
      </c>
      <c r="E202" s="12">
        <v>100000</v>
      </c>
      <c r="F202" s="13">
        <v>45505</v>
      </c>
      <c r="G202" s="11" t="s">
        <v>114</v>
      </c>
    </row>
    <row r="203" spans="1:7" ht="21.95" customHeight="1">
      <c r="A203" s="11" t="s">
        <v>6</v>
      </c>
      <c r="B203" s="11">
        <v>203</v>
      </c>
      <c r="C203" s="14" t="s">
        <v>115</v>
      </c>
      <c r="D203" s="11">
        <v>171312</v>
      </c>
      <c r="E203" s="12">
        <v>55000</v>
      </c>
      <c r="F203" s="13">
        <v>45505</v>
      </c>
      <c r="G203" s="11" t="s">
        <v>114</v>
      </c>
    </row>
    <row r="204" spans="1:7" ht="21.95" customHeight="1">
      <c r="A204" s="11" t="s">
        <v>6</v>
      </c>
      <c r="B204" s="11">
        <v>204</v>
      </c>
      <c r="C204" s="14" t="s">
        <v>116</v>
      </c>
      <c r="D204" s="11">
        <v>171312</v>
      </c>
      <c r="E204" s="12">
        <v>700</v>
      </c>
      <c r="F204" s="13">
        <v>45505</v>
      </c>
      <c r="G204" s="11" t="s">
        <v>114</v>
      </c>
    </row>
    <row r="205" spans="1:7" ht="21.95" customHeight="1">
      <c r="A205" s="11" t="s">
        <v>6</v>
      </c>
      <c r="B205" s="11">
        <v>205</v>
      </c>
      <c r="C205" s="14" t="s">
        <v>117</v>
      </c>
      <c r="D205" s="11">
        <v>171312</v>
      </c>
      <c r="E205" s="12">
        <v>3650</v>
      </c>
      <c r="F205" s="13">
        <v>45505</v>
      </c>
      <c r="G205" s="11" t="s">
        <v>114</v>
      </c>
    </row>
    <row r="206" spans="1:7" ht="21.95" customHeight="1">
      <c r="A206" s="11" t="s">
        <v>6</v>
      </c>
      <c r="B206" s="11">
        <v>206</v>
      </c>
      <c r="C206" s="14" t="s">
        <v>118</v>
      </c>
      <c r="D206" s="11">
        <v>171312</v>
      </c>
      <c r="E206" s="12">
        <v>500</v>
      </c>
      <c r="F206" s="13">
        <v>45505</v>
      </c>
      <c r="G206" s="11" t="s">
        <v>114</v>
      </c>
    </row>
    <row r="207" spans="1:7" ht="21.95" customHeight="1">
      <c r="A207" s="11" t="s">
        <v>6</v>
      </c>
      <c r="B207" s="11">
        <v>207</v>
      </c>
      <c r="C207" s="14" t="s">
        <v>119</v>
      </c>
      <c r="D207" s="11">
        <v>171312</v>
      </c>
      <c r="E207" s="12">
        <v>3000</v>
      </c>
      <c r="F207" s="13">
        <v>45505</v>
      </c>
      <c r="G207" s="11" t="s">
        <v>114</v>
      </c>
    </row>
    <row r="208" spans="1:7" ht="21.95" customHeight="1">
      <c r="A208" s="11" t="s">
        <v>6</v>
      </c>
      <c r="B208" s="11">
        <v>208</v>
      </c>
      <c r="C208" s="14" t="s">
        <v>120</v>
      </c>
      <c r="D208" s="11">
        <v>171312</v>
      </c>
      <c r="E208" s="12">
        <v>2000</v>
      </c>
      <c r="F208" s="13">
        <v>45505</v>
      </c>
      <c r="G208" s="11" t="s">
        <v>114</v>
      </c>
    </row>
    <row r="209" spans="1:7" ht="21.95" customHeight="1">
      <c r="A209" s="11" t="s">
        <v>6</v>
      </c>
      <c r="B209" s="11">
        <v>209</v>
      </c>
      <c r="C209" s="14" t="s">
        <v>121</v>
      </c>
      <c r="D209" s="11">
        <v>171312</v>
      </c>
      <c r="E209" s="12">
        <v>60000</v>
      </c>
      <c r="F209" s="13">
        <v>45505</v>
      </c>
      <c r="G209" s="11" t="s">
        <v>114</v>
      </c>
    </row>
    <row r="210" spans="1:7" ht="21.95" customHeight="1">
      <c r="A210" s="11" t="s">
        <v>6</v>
      </c>
      <c r="B210" s="11">
        <v>210</v>
      </c>
      <c r="C210" s="14" t="s">
        <v>122</v>
      </c>
      <c r="D210" s="11">
        <v>171312</v>
      </c>
      <c r="E210" s="12">
        <v>500</v>
      </c>
      <c r="F210" s="13">
        <v>45505</v>
      </c>
      <c r="G210" s="11" t="s">
        <v>114</v>
      </c>
    </row>
    <row r="211" spans="1:7" ht="21.95" customHeight="1">
      <c r="A211" s="11" t="s">
        <v>6</v>
      </c>
      <c r="B211" s="11">
        <v>211</v>
      </c>
      <c r="C211" s="14" t="s">
        <v>123</v>
      </c>
      <c r="D211" s="11">
        <v>171312</v>
      </c>
      <c r="E211" s="12">
        <v>150</v>
      </c>
      <c r="F211" s="13">
        <v>45505</v>
      </c>
      <c r="G211" s="11" t="s">
        <v>114</v>
      </c>
    </row>
    <row r="212" spans="1:7" ht="21.95" customHeight="1">
      <c r="A212" s="11" t="s">
        <v>6</v>
      </c>
      <c r="B212" s="11">
        <v>212</v>
      </c>
      <c r="C212" s="14" t="s">
        <v>124</v>
      </c>
      <c r="D212" s="11">
        <v>171312</v>
      </c>
      <c r="E212" s="12">
        <v>1200</v>
      </c>
      <c r="F212" s="13">
        <v>45505</v>
      </c>
      <c r="G212" s="11" t="s">
        <v>114</v>
      </c>
    </row>
    <row r="213" spans="1:7" ht="21.95" customHeight="1">
      <c r="A213" s="11" t="s">
        <v>6</v>
      </c>
      <c r="B213" s="11">
        <v>213</v>
      </c>
      <c r="C213" s="14" t="s">
        <v>125</v>
      </c>
      <c r="D213" s="11">
        <v>171312</v>
      </c>
      <c r="E213" s="12">
        <v>500</v>
      </c>
      <c r="F213" s="13">
        <v>45505</v>
      </c>
      <c r="G213" s="11" t="s">
        <v>114</v>
      </c>
    </row>
    <row r="214" spans="1:7" ht="21.95" customHeight="1">
      <c r="A214" s="11" t="s">
        <v>6</v>
      </c>
      <c r="B214" s="11">
        <v>214</v>
      </c>
      <c r="C214" s="14" t="s">
        <v>126</v>
      </c>
      <c r="D214" s="11">
        <v>171312</v>
      </c>
      <c r="E214" s="12">
        <v>2700</v>
      </c>
      <c r="F214" s="13">
        <v>45505</v>
      </c>
      <c r="G214" s="11" t="s">
        <v>114</v>
      </c>
    </row>
    <row r="215" spans="1:7" ht="21.95" customHeight="1">
      <c r="A215" s="11" t="s">
        <v>6</v>
      </c>
      <c r="B215" s="11">
        <v>215</v>
      </c>
      <c r="C215" s="14" t="s">
        <v>127</v>
      </c>
      <c r="D215" s="11">
        <v>171312</v>
      </c>
      <c r="E215" s="12">
        <v>1800</v>
      </c>
      <c r="F215" s="13">
        <v>45505</v>
      </c>
      <c r="G215" s="11" t="s">
        <v>114</v>
      </c>
    </row>
    <row r="216" spans="1:7" ht="21.95" customHeight="1">
      <c r="A216" s="11" t="s">
        <v>6</v>
      </c>
      <c r="B216" s="11">
        <v>216</v>
      </c>
      <c r="C216" s="15" t="s">
        <v>141</v>
      </c>
      <c r="D216" s="11">
        <v>171312</v>
      </c>
      <c r="E216" s="16">
        <v>2400</v>
      </c>
      <c r="F216" s="13">
        <v>45524</v>
      </c>
      <c r="G216" s="11" t="s">
        <v>31</v>
      </c>
    </row>
    <row r="217" spans="1:7" ht="21.95" customHeight="1">
      <c r="A217" s="11" t="s">
        <v>6</v>
      </c>
      <c r="B217" s="11">
        <v>217</v>
      </c>
      <c r="C217" s="15" t="s">
        <v>144</v>
      </c>
      <c r="D217" s="11">
        <v>171312</v>
      </c>
      <c r="E217" s="16">
        <v>17500</v>
      </c>
      <c r="F217" s="13">
        <v>45524</v>
      </c>
      <c r="G217" s="11" t="s">
        <v>31</v>
      </c>
    </row>
    <row r="218" spans="1:7" ht="21.95" customHeight="1">
      <c r="A218" s="11" t="s">
        <v>6</v>
      </c>
      <c r="B218" s="11">
        <v>218</v>
      </c>
      <c r="C218" s="15" t="s">
        <v>145</v>
      </c>
      <c r="D218" s="11">
        <v>171312</v>
      </c>
      <c r="E218" s="16">
        <v>206000</v>
      </c>
      <c r="F218" s="13">
        <v>45524</v>
      </c>
      <c r="G218" s="11" t="s">
        <v>31</v>
      </c>
    </row>
    <row r="219" spans="1:7" ht="21.95" customHeight="1">
      <c r="A219" s="11" t="s">
        <v>6</v>
      </c>
      <c r="B219" s="11">
        <v>219</v>
      </c>
      <c r="C219" s="15" t="s">
        <v>146</v>
      </c>
      <c r="D219" s="11">
        <v>171312</v>
      </c>
      <c r="E219" s="16">
        <v>21500</v>
      </c>
      <c r="F219" s="13">
        <v>45524</v>
      </c>
      <c r="G219" s="11" t="s">
        <v>31</v>
      </c>
    </row>
    <row r="220" spans="1:7" ht="21.95" customHeight="1">
      <c r="A220" s="11" t="s">
        <v>6</v>
      </c>
      <c r="B220" s="11">
        <v>220</v>
      </c>
      <c r="C220" s="15" t="s">
        <v>147</v>
      </c>
      <c r="D220" s="11">
        <v>171312</v>
      </c>
      <c r="E220" s="16">
        <v>9500</v>
      </c>
      <c r="F220" s="13">
        <v>45524</v>
      </c>
      <c r="G220" s="11" t="s">
        <v>31</v>
      </c>
    </row>
    <row r="221" spans="1:7" ht="21.95" customHeight="1">
      <c r="A221" s="11" t="s">
        <v>6</v>
      </c>
      <c r="B221" s="11">
        <v>221</v>
      </c>
      <c r="C221" s="14" t="s">
        <v>148</v>
      </c>
      <c r="D221" s="11">
        <v>171312</v>
      </c>
      <c r="E221" s="16">
        <v>600</v>
      </c>
      <c r="F221" s="13">
        <v>45524</v>
      </c>
      <c r="G221" s="11" t="s">
        <v>31</v>
      </c>
    </row>
    <row r="222" spans="1:7" ht="21.95" customHeight="1">
      <c r="A222" s="11" t="s">
        <v>6</v>
      </c>
      <c r="B222" s="11">
        <v>222</v>
      </c>
      <c r="C222" s="15" t="s">
        <v>149</v>
      </c>
      <c r="D222" s="11">
        <v>171312</v>
      </c>
      <c r="E222" s="16">
        <v>15000</v>
      </c>
      <c r="F222" s="13">
        <v>45524</v>
      </c>
      <c r="G222" s="11" t="s">
        <v>31</v>
      </c>
    </row>
    <row r="223" spans="1:7" ht="21.95" customHeight="1">
      <c r="A223" s="11" t="s">
        <v>6</v>
      </c>
      <c r="B223" s="11">
        <v>223</v>
      </c>
      <c r="C223" s="15" t="s">
        <v>242</v>
      </c>
      <c r="D223" s="11">
        <v>171312</v>
      </c>
      <c r="E223" s="16">
        <v>5800</v>
      </c>
      <c r="F223" s="13">
        <v>45524</v>
      </c>
      <c r="G223" s="11" t="s">
        <v>31</v>
      </c>
    </row>
    <row r="224" spans="1:7" ht="21.95" customHeight="1">
      <c r="A224" s="11" t="s">
        <v>6</v>
      </c>
      <c r="B224" s="11">
        <v>224</v>
      </c>
      <c r="C224" s="15" t="s">
        <v>150</v>
      </c>
      <c r="D224" s="11">
        <v>171312</v>
      </c>
      <c r="E224" s="16">
        <v>300</v>
      </c>
      <c r="F224" s="13">
        <v>45524</v>
      </c>
      <c r="G224" s="11" t="s">
        <v>31</v>
      </c>
    </row>
    <row r="225" spans="1:7" ht="21.95" customHeight="1">
      <c r="A225" s="11" t="s">
        <v>6</v>
      </c>
      <c r="B225" s="11">
        <v>225</v>
      </c>
      <c r="C225" s="15" t="s">
        <v>151</v>
      </c>
      <c r="D225" s="11">
        <v>171312</v>
      </c>
      <c r="E225" s="16">
        <v>13500</v>
      </c>
      <c r="F225" s="13">
        <v>45524</v>
      </c>
      <c r="G225" s="11" t="s">
        <v>31</v>
      </c>
    </row>
    <row r="226" spans="1:7" ht="21.95" customHeight="1">
      <c r="A226" s="11" t="s">
        <v>6</v>
      </c>
      <c r="B226" s="11">
        <v>226</v>
      </c>
      <c r="C226" s="15" t="s">
        <v>152</v>
      </c>
      <c r="D226" s="11">
        <v>171312</v>
      </c>
      <c r="E226" s="16">
        <v>800</v>
      </c>
      <c r="F226" s="13">
        <v>45524</v>
      </c>
      <c r="G226" s="11" t="s">
        <v>31</v>
      </c>
    </row>
    <row r="227" spans="1:7" ht="21.95" customHeight="1">
      <c r="A227" s="11" t="s">
        <v>6</v>
      </c>
      <c r="B227" s="11">
        <v>227</v>
      </c>
      <c r="C227" s="15" t="s">
        <v>153</v>
      </c>
      <c r="D227" s="11">
        <v>171312</v>
      </c>
      <c r="E227" s="16">
        <v>6000</v>
      </c>
      <c r="F227" s="13">
        <v>45524</v>
      </c>
      <c r="G227" s="11" t="s">
        <v>31</v>
      </c>
    </row>
    <row r="228" spans="1:7" ht="21.95" customHeight="1">
      <c r="A228" s="11" t="s">
        <v>6</v>
      </c>
      <c r="B228" s="11">
        <v>228</v>
      </c>
      <c r="C228" s="15" t="s">
        <v>154</v>
      </c>
      <c r="D228" s="11">
        <v>171312</v>
      </c>
      <c r="E228" s="16">
        <v>3800</v>
      </c>
      <c r="F228" s="13">
        <v>45524</v>
      </c>
      <c r="G228" s="11" t="s">
        <v>31</v>
      </c>
    </row>
    <row r="229" spans="1:7" ht="21.95" customHeight="1">
      <c r="A229" s="11" t="s">
        <v>6</v>
      </c>
      <c r="B229" s="11">
        <v>229</v>
      </c>
      <c r="C229" s="15" t="s">
        <v>155</v>
      </c>
      <c r="D229" s="11">
        <v>171312</v>
      </c>
      <c r="E229" s="16">
        <v>950</v>
      </c>
      <c r="F229" s="13">
        <v>45524</v>
      </c>
      <c r="G229" s="11" t="s">
        <v>31</v>
      </c>
    </row>
    <row r="230" spans="1:7" ht="21.95" customHeight="1">
      <c r="A230" s="11" t="s">
        <v>6</v>
      </c>
      <c r="B230" s="11">
        <v>230</v>
      </c>
      <c r="C230" s="15" t="s">
        <v>156</v>
      </c>
      <c r="D230" s="11">
        <v>171312</v>
      </c>
      <c r="E230" s="16">
        <v>250</v>
      </c>
      <c r="F230" s="13">
        <v>45524</v>
      </c>
      <c r="G230" s="11" t="s">
        <v>31</v>
      </c>
    </row>
    <row r="231" spans="1:7" ht="21.95" customHeight="1">
      <c r="A231" s="11" t="s">
        <v>6</v>
      </c>
      <c r="B231" s="11">
        <v>231</v>
      </c>
      <c r="C231" s="15" t="s">
        <v>157</v>
      </c>
      <c r="D231" s="11">
        <v>171312</v>
      </c>
      <c r="E231" s="16">
        <v>3000</v>
      </c>
      <c r="F231" s="13">
        <v>45524</v>
      </c>
      <c r="G231" s="11" t="s">
        <v>31</v>
      </c>
    </row>
    <row r="232" spans="1:7" ht="21.95" customHeight="1">
      <c r="A232" s="11" t="s">
        <v>6</v>
      </c>
      <c r="B232" s="11">
        <v>232</v>
      </c>
      <c r="C232" s="15" t="s">
        <v>158</v>
      </c>
      <c r="D232" s="11">
        <v>171312</v>
      </c>
      <c r="E232" s="16">
        <v>1500</v>
      </c>
      <c r="F232" s="13">
        <v>45524</v>
      </c>
      <c r="G232" s="11" t="s">
        <v>31</v>
      </c>
    </row>
    <row r="233" spans="1:7" ht="21.95" customHeight="1">
      <c r="A233" s="11" t="s">
        <v>6</v>
      </c>
      <c r="B233" s="11">
        <v>233</v>
      </c>
      <c r="C233" s="15" t="s">
        <v>159</v>
      </c>
      <c r="D233" s="11">
        <v>171312</v>
      </c>
      <c r="E233" s="16">
        <v>900</v>
      </c>
      <c r="F233" s="13">
        <v>45524</v>
      </c>
      <c r="G233" s="11" t="s">
        <v>31</v>
      </c>
    </row>
    <row r="234" spans="1:7" ht="21.95" customHeight="1">
      <c r="A234" s="11" t="s">
        <v>6</v>
      </c>
      <c r="B234" s="11">
        <v>234</v>
      </c>
      <c r="C234" s="15" t="s">
        <v>160</v>
      </c>
      <c r="D234" s="11">
        <v>171312</v>
      </c>
      <c r="E234" s="16">
        <v>400</v>
      </c>
      <c r="F234" s="13">
        <v>45524</v>
      </c>
      <c r="G234" s="11" t="s">
        <v>31</v>
      </c>
    </row>
    <row r="235" spans="1:7" ht="21.95" customHeight="1">
      <c r="A235" s="11" t="s">
        <v>6</v>
      </c>
      <c r="B235" s="11">
        <v>235</v>
      </c>
      <c r="C235" s="15" t="s">
        <v>161</v>
      </c>
      <c r="D235" s="11">
        <v>171312</v>
      </c>
      <c r="E235" s="16">
        <v>6500</v>
      </c>
      <c r="F235" s="13">
        <v>45524</v>
      </c>
      <c r="G235" s="11" t="s">
        <v>31</v>
      </c>
    </row>
    <row r="236" spans="1:7" ht="21.95" customHeight="1">
      <c r="A236" s="11" t="s">
        <v>6</v>
      </c>
      <c r="B236" s="11">
        <v>236</v>
      </c>
      <c r="C236" s="15" t="s">
        <v>257</v>
      </c>
      <c r="D236" s="11">
        <v>171312</v>
      </c>
      <c r="E236" s="16">
        <v>750</v>
      </c>
      <c r="F236" s="13">
        <v>45524</v>
      </c>
      <c r="G236" s="11" t="s">
        <v>31</v>
      </c>
    </row>
    <row r="237" spans="1:7" ht="21.95" customHeight="1">
      <c r="A237" s="11" t="s">
        <v>6</v>
      </c>
      <c r="B237" s="11">
        <v>237</v>
      </c>
      <c r="C237" s="15" t="s">
        <v>162</v>
      </c>
      <c r="D237" s="11">
        <v>171312</v>
      </c>
      <c r="E237" s="16">
        <v>900</v>
      </c>
      <c r="F237" s="13">
        <v>45524</v>
      </c>
      <c r="G237" s="11" t="s">
        <v>31</v>
      </c>
    </row>
    <row r="238" spans="1:7" ht="21.95" customHeight="1">
      <c r="A238" s="11" t="s">
        <v>6</v>
      </c>
      <c r="B238" s="11">
        <v>238</v>
      </c>
      <c r="C238" s="15" t="s">
        <v>163</v>
      </c>
      <c r="D238" s="11">
        <v>171312</v>
      </c>
      <c r="E238" s="16">
        <v>1500</v>
      </c>
      <c r="F238" s="13">
        <v>45524</v>
      </c>
      <c r="G238" s="11" t="s">
        <v>31</v>
      </c>
    </row>
    <row r="239" spans="1:7" ht="21.95" customHeight="1">
      <c r="A239" s="11" t="s">
        <v>6</v>
      </c>
      <c r="B239" s="11">
        <v>239</v>
      </c>
      <c r="C239" s="15" t="s">
        <v>164</v>
      </c>
      <c r="D239" s="11">
        <v>171312</v>
      </c>
      <c r="E239" s="16">
        <v>500</v>
      </c>
      <c r="F239" s="13">
        <v>45524</v>
      </c>
      <c r="G239" s="11" t="s">
        <v>31</v>
      </c>
    </row>
    <row r="240" spans="1:7" ht="21.95" customHeight="1">
      <c r="A240" s="11" t="s">
        <v>6</v>
      </c>
      <c r="B240" s="11">
        <v>240</v>
      </c>
      <c r="C240" s="15" t="s">
        <v>258</v>
      </c>
      <c r="D240" s="11">
        <v>171312</v>
      </c>
      <c r="E240" s="16">
        <v>5500</v>
      </c>
      <c r="F240" s="13">
        <v>45524</v>
      </c>
      <c r="G240" s="11" t="s">
        <v>31</v>
      </c>
    </row>
    <row r="241" spans="1:7" ht="21.95" customHeight="1">
      <c r="A241" s="11" t="s">
        <v>6</v>
      </c>
      <c r="B241" s="11">
        <v>241</v>
      </c>
      <c r="C241" s="15" t="s">
        <v>259</v>
      </c>
      <c r="D241" s="11">
        <v>171312</v>
      </c>
      <c r="E241" s="16">
        <v>4800</v>
      </c>
      <c r="F241" s="13">
        <v>45524</v>
      </c>
      <c r="G241" s="11" t="s">
        <v>31</v>
      </c>
    </row>
    <row r="242" spans="1:7" ht="21.95" customHeight="1">
      <c r="A242" s="11" t="s">
        <v>6</v>
      </c>
      <c r="B242" s="11">
        <v>242</v>
      </c>
      <c r="C242" s="15" t="s">
        <v>165</v>
      </c>
      <c r="D242" s="11">
        <v>171312</v>
      </c>
      <c r="E242" s="16">
        <v>7000</v>
      </c>
      <c r="F242" s="13">
        <v>45524</v>
      </c>
      <c r="G242" s="11" t="s">
        <v>31</v>
      </c>
    </row>
    <row r="243" spans="1:7" ht="21.95" customHeight="1">
      <c r="A243" s="11" t="s">
        <v>6</v>
      </c>
      <c r="B243" s="11">
        <v>243</v>
      </c>
      <c r="C243" s="15" t="s">
        <v>166</v>
      </c>
      <c r="D243" s="11">
        <v>171312</v>
      </c>
      <c r="E243" s="16">
        <v>45000</v>
      </c>
      <c r="F243" s="13">
        <v>45524</v>
      </c>
      <c r="G243" s="11" t="s">
        <v>31</v>
      </c>
    </row>
    <row r="244" spans="1:7" ht="21.95" customHeight="1">
      <c r="A244" s="11" t="s">
        <v>6</v>
      </c>
      <c r="B244" s="11">
        <v>244</v>
      </c>
      <c r="C244" s="15" t="s">
        <v>167</v>
      </c>
      <c r="D244" s="11">
        <v>171312</v>
      </c>
      <c r="E244" s="16">
        <v>2000</v>
      </c>
      <c r="F244" s="13">
        <v>45524</v>
      </c>
      <c r="G244" s="11" t="s">
        <v>31</v>
      </c>
    </row>
    <row r="245" spans="1:7" ht="21.95" customHeight="1">
      <c r="A245" s="11" t="s">
        <v>6</v>
      </c>
      <c r="B245" s="11">
        <v>245</v>
      </c>
      <c r="C245" s="15" t="s">
        <v>168</v>
      </c>
      <c r="D245" s="11">
        <v>171312</v>
      </c>
      <c r="E245" s="16">
        <v>23000</v>
      </c>
      <c r="F245" s="13">
        <v>45524</v>
      </c>
      <c r="G245" s="11" t="s">
        <v>31</v>
      </c>
    </row>
    <row r="246" spans="1:7" ht="21.95" customHeight="1">
      <c r="A246" s="11" t="s">
        <v>6</v>
      </c>
      <c r="B246" s="11">
        <v>246</v>
      </c>
      <c r="C246" s="15" t="s">
        <v>243</v>
      </c>
      <c r="D246" s="11">
        <v>171312</v>
      </c>
      <c r="E246" s="16">
        <v>1100</v>
      </c>
      <c r="F246" s="13">
        <v>45524</v>
      </c>
      <c r="G246" s="11" t="s">
        <v>31</v>
      </c>
    </row>
    <row r="247" spans="1:7" ht="21.95" customHeight="1">
      <c r="A247" s="11" t="s">
        <v>6</v>
      </c>
      <c r="B247" s="11">
        <v>247</v>
      </c>
      <c r="C247" s="15" t="s">
        <v>169</v>
      </c>
      <c r="D247" s="11">
        <v>171312</v>
      </c>
      <c r="E247" s="16">
        <v>5350</v>
      </c>
      <c r="F247" s="13">
        <v>45524</v>
      </c>
      <c r="G247" s="11" t="s">
        <v>31</v>
      </c>
    </row>
    <row r="248" spans="1:7" ht="21.95" customHeight="1">
      <c r="A248" s="11" t="s">
        <v>6</v>
      </c>
      <c r="B248" s="11">
        <v>248</v>
      </c>
      <c r="C248" s="15" t="s">
        <v>170</v>
      </c>
      <c r="D248" s="11">
        <v>171312</v>
      </c>
      <c r="E248" s="16">
        <v>5800</v>
      </c>
      <c r="F248" s="13">
        <v>45524</v>
      </c>
      <c r="G248" s="11" t="s">
        <v>31</v>
      </c>
    </row>
    <row r="249" spans="1:7" ht="21.95" customHeight="1">
      <c r="A249" s="11" t="s">
        <v>6</v>
      </c>
      <c r="B249" s="11">
        <v>249</v>
      </c>
      <c r="C249" s="15" t="s">
        <v>171</v>
      </c>
      <c r="D249" s="11">
        <v>171312</v>
      </c>
      <c r="E249" s="16">
        <v>3800</v>
      </c>
      <c r="F249" s="13">
        <v>45524</v>
      </c>
      <c r="G249" s="11" t="s">
        <v>31</v>
      </c>
    </row>
    <row r="250" spans="1:7" ht="21.95" customHeight="1">
      <c r="A250" s="11" t="s">
        <v>6</v>
      </c>
      <c r="B250" s="11">
        <v>250</v>
      </c>
      <c r="C250" s="15" t="s">
        <v>244</v>
      </c>
      <c r="D250" s="11">
        <v>171312</v>
      </c>
      <c r="E250" s="16">
        <v>1500</v>
      </c>
      <c r="F250" s="13">
        <v>45524</v>
      </c>
      <c r="G250" s="11" t="s">
        <v>31</v>
      </c>
    </row>
    <row r="251" spans="1:7" ht="21.95" customHeight="1">
      <c r="A251" s="11" t="s">
        <v>6</v>
      </c>
      <c r="B251" s="11">
        <v>251</v>
      </c>
      <c r="C251" s="15" t="s">
        <v>172</v>
      </c>
      <c r="D251" s="11">
        <v>171312</v>
      </c>
      <c r="E251" s="16">
        <v>100</v>
      </c>
      <c r="F251" s="13">
        <v>45524</v>
      </c>
      <c r="G251" s="11" t="s">
        <v>31</v>
      </c>
    </row>
    <row r="252" spans="1:7" ht="21.95" customHeight="1">
      <c r="A252" s="11" t="s">
        <v>6</v>
      </c>
      <c r="B252" s="11">
        <v>252</v>
      </c>
      <c r="C252" s="15" t="s">
        <v>245</v>
      </c>
      <c r="D252" s="11">
        <v>171312</v>
      </c>
      <c r="E252" s="16">
        <v>600</v>
      </c>
      <c r="F252" s="13">
        <v>45524</v>
      </c>
      <c r="G252" s="11" t="s">
        <v>31</v>
      </c>
    </row>
    <row r="253" spans="1:7" ht="21.95" customHeight="1">
      <c r="A253" s="11" t="s">
        <v>6</v>
      </c>
      <c r="B253" s="11">
        <v>253</v>
      </c>
      <c r="C253" s="15" t="s">
        <v>173</v>
      </c>
      <c r="D253" s="11">
        <v>171312</v>
      </c>
      <c r="E253" s="16">
        <v>1800</v>
      </c>
      <c r="F253" s="13">
        <v>45524</v>
      </c>
      <c r="G253" s="11" t="s">
        <v>31</v>
      </c>
    </row>
    <row r="254" spans="1:7" ht="21.95" customHeight="1">
      <c r="A254" s="11" t="s">
        <v>6</v>
      </c>
      <c r="B254" s="11">
        <v>254</v>
      </c>
      <c r="C254" s="15" t="s">
        <v>174</v>
      </c>
      <c r="D254" s="11">
        <v>171312</v>
      </c>
      <c r="E254" s="16">
        <v>300</v>
      </c>
      <c r="F254" s="13">
        <v>45524</v>
      </c>
      <c r="G254" s="11" t="s">
        <v>31</v>
      </c>
    </row>
    <row r="255" spans="1:7" ht="21.95" customHeight="1">
      <c r="A255" s="11" t="s">
        <v>6</v>
      </c>
      <c r="B255" s="11">
        <v>255</v>
      </c>
      <c r="C255" s="14" t="s">
        <v>175</v>
      </c>
      <c r="D255" s="11">
        <v>171312</v>
      </c>
      <c r="E255" s="16">
        <v>200</v>
      </c>
      <c r="F255" s="13">
        <v>45524</v>
      </c>
      <c r="G255" s="11" t="s">
        <v>31</v>
      </c>
    </row>
    <row r="256" spans="1:7" ht="21.95" customHeight="1">
      <c r="A256" s="11" t="s">
        <v>6</v>
      </c>
      <c r="B256" s="11">
        <v>256</v>
      </c>
      <c r="C256" s="15" t="s">
        <v>260</v>
      </c>
      <c r="D256" s="11">
        <v>171312</v>
      </c>
      <c r="E256" s="16">
        <v>500</v>
      </c>
      <c r="F256" s="13">
        <v>45524</v>
      </c>
      <c r="G256" s="11" t="s">
        <v>31</v>
      </c>
    </row>
    <row r="257" spans="1:7" ht="21.95" customHeight="1">
      <c r="A257" s="11" t="s">
        <v>6</v>
      </c>
      <c r="B257" s="11">
        <v>257</v>
      </c>
      <c r="C257" s="15" t="s">
        <v>176</v>
      </c>
      <c r="D257" s="11">
        <v>171312</v>
      </c>
      <c r="E257" s="16">
        <v>5600</v>
      </c>
      <c r="F257" s="13">
        <v>45524</v>
      </c>
      <c r="G257" s="11" t="s">
        <v>31</v>
      </c>
    </row>
    <row r="258" spans="1:7" ht="21.95" customHeight="1">
      <c r="A258" s="11" t="s">
        <v>6</v>
      </c>
      <c r="B258" s="11">
        <v>258</v>
      </c>
      <c r="C258" s="15" t="s">
        <v>177</v>
      </c>
      <c r="D258" s="11">
        <v>171312</v>
      </c>
      <c r="E258" s="16">
        <v>1800</v>
      </c>
      <c r="F258" s="13">
        <v>45524</v>
      </c>
      <c r="G258" s="11" t="s">
        <v>31</v>
      </c>
    </row>
    <row r="259" spans="1:7" ht="21.95" customHeight="1">
      <c r="A259" s="11" t="s">
        <v>6</v>
      </c>
      <c r="B259" s="11">
        <v>259</v>
      </c>
      <c r="C259" s="15" t="s">
        <v>178</v>
      </c>
      <c r="D259" s="11">
        <v>171312</v>
      </c>
      <c r="E259" s="16">
        <v>55000</v>
      </c>
      <c r="F259" s="13">
        <v>45524</v>
      </c>
      <c r="G259" s="11" t="s">
        <v>31</v>
      </c>
    </row>
    <row r="260" spans="1:7" ht="21.95" customHeight="1">
      <c r="A260" s="11" t="s">
        <v>6</v>
      </c>
      <c r="B260" s="11">
        <v>260</v>
      </c>
      <c r="C260" s="15" t="s">
        <v>179</v>
      </c>
      <c r="D260" s="11">
        <v>171312</v>
      </c>
      <c r="E260" s="16">
        <v>14000</v>
      </c>
      <c r="F260" s="13">
        <v>45524</v>
      </c>
      <c r="G260" s="11" t="s">
        <v>31</v>
      </c>
    </row>
    <row r="261" spans="1:7" ht="21.95" customHeight="1">
      <c r="A261" s="11" t="s">
        <v>6</v>
      </c>
      <c r="B261" s="11">
        <v>261</v>
      </c>
      <c r="C261" s="15" t="s">
        <v>180</v>
      </c>
      <c r="D261" s="11">
        <v>171312</v>
      </c>
      <c r="E261" s="16">
        <v>1500</v>
      </c>
      <c r="F261" s="13">
        <v>45524</v>
      </c>
      <c r="G261" s="11" t="s">
        <v>31</v>
      </c>
    </row>
    <row r="262" spans="1:7" ht="21.95" customHeight="1">
      <c r="A262" s="11" t="s">
        <v>6</v>
      </c>
      <c r="B262" s="11">
        <v>262</v>
      </c>
      <c r="C262" s="15" t="s">
        <v>181</v>
      </c>
      <c r="D262" s="11">
        <v>171312</v>
      </c>
      <c r="E262" s="16">
        <v>1200</v>
      </c>
      <c r="F262" s="13">
        <v>45524</v>
      </c>
      <c r="G262" s="11" t="s">
        <v>31</v>
      </c>
    </row>
    <row r="263" spans="1:7" ht="21.95" customHeight="1">
      <c r="A263" s="11" t="s">
        <v>6</v>
      </c>
      <c r="B263" s="11">
        <v>263</v>
      </c>
      <c r="C263" s="15" t="s">
        <v>182</v>
      </c>
      <c r="D263" s="11">
        <v>171312</v>
      </c>
      <c r="E263" s="16">
        <v>11000</v>
      </c>
      <c r="F263" s="13">
        <v>45524</v>
      </c>
      <c r="G263" s="11" t="s">
        <v>31</v>
      </c>
    </row>
    <row r="264" spans="1:7" ht="21.95" customHeight="1">
      <c r="A264" s="11" t="s">
        <v>6</v>
      </c>
      <c r="B264" s="11">
        <v>264</v>
      </c>
      <c r="C264" s="15" t="s">
        <v>183</v>
      </c>
      <c r="D264" s="11">
        <v>171312</v>
      </c>
      <c r="E264" s="16">
        <v>8000</v>
      </c>
      <c r="F264" s="13">
        <v>45524</v>
      </c>
      <c r="G264" s="11" t="s">
        <v>31</v>
      </c>
    </row>
    <row r="265" spans="1:7" ht="21.95" customHeight="1">
      <c r="A265" s="11" t="s">
        <v>6</v>
      </c>
      <c r="B265" s="11">
        <v>265</v>
      </c>
      <c r="C265" s="14" t="s">
        <v>184</v>
      </c>
      <c r="D265" s="11">
        <v>171312</v>
      </c>
      <c r="E265" s="16">
        <v>950000</v>
      </c>
      <c r="F265" s="13">
        <v>45524</v>
      </c>
      <c r="G265" s="11" t="s">
        <v>31</v>
      </c>
    </row>
    <row r="266" spans="1:7" ht="21.95" customHeight="1">
      <c r="A266" s="11" t="s">
        <v>6</v>
      </c>
      <c r="B266" s="11">
        <v>266</v>
      </c>
      <c r="C266" s="15" t="s">
        <v>261</v>
      </c>
      <c r="D266" s="11">
        <v>171312</v>
      </c>
      <c r="E266" s="16">
        <v>1600</v>
      </c>
      <c r="F266" s="13">
        <v>45524</v>
      </c>
      <c r="G266" s="11" t="s">
        <v>31</v>
      </c>
    </row>
    <row r="267" spans="1:7" ht="21.95" customHeight="1">
      <c r="A267" s="11" t="s">
        <v>6</v>
      </c>
      <c r="B267" s="11">
        <v>267</v>
      </c>
      <c r="C267" s="14" t="s">
        <v>185</v>
      </c>
      <c r="D267" s="11">
        <v>171312</v>
      </c>
      <c r="E267" s="16">
        <v>215000</v>
      </c>
      <c r="F267" s="13">
        <v>45524</v>
      </c>
      <c r="G267" s="11" t="s">
        <v>31</v>
      </c>
    </row>
    <row r="268" spans="1:7" ht="21.95" customHeight="1">
      <c r="A268" s="11" t="s">
        <v>6</v>
      </c>
      <c r="B268" s="11">
        <v>268</v>
      </c>
      <c r="C268" s="14" t="s">
        <v>186</v>
      </c>
      <c r="D268" s="11">
        <v>171312</v>
      </c>
      <c r="E268" s="16">
        <v>135000</v>
      </c>
      <c r="F268" s="13">
        <v>45524</v>
      </c>
      <c r="G268" s="11" t="s">
        <v>31</v>
      </c>
    </row>
    <row r="269" spans="1:7" ht="21.95" customHeight="1">
      <c r="A269" s="11" t="s">
        <v>6</v>
      </c>
      <c r="B269" s="11">
        <v>269</v>
      </c>
      <c r="C269" s="14" t="s">
        <v>187</v>
      </c>
      <c r="D269" s="11">
        <v>171312</v>
      </c>
      <c r="E269" s="16">
        <v>100</v>
      </c>
      <c r="F269" s="13">
        <v>45524</v>
      </c>
      <c r="G269" s="11" t="s">
        <v>31</v>
      </c>
    </row>
    <row r="270" spans="1:7" ht="21.95" customHeight="1">
      <c r="A270" s="11" t="s">
        <v>6</v>
      </c>
      <c r="B270" s="11">
        <v>270</v>
      </c>
      <c r="C270" s="14" t="s">
        <v>188</v>
      </c>
      <c r="D270" s="11">
        <v>171312</v>
      </c>
      <c r="E270" s="16">
        <v>100</v>
      </c>
      <c r="F270" s="13">
        <v>45524</v>
      </c>
      <c r="G270" s="11" t="s">
        <v>31</v>
      </c>
    </row>
    <row r="271" spans="1:7" ht="21.95" customHeight="1">
      <c r="A271" s="11" t="s">
        <v>6</v>
      </c>
      <c r="B271" s="11">
        <v>271</v>
      </c>
      <c r="C271" s="15" t="s">
        <v>189</v>
      </c>
      <c r="D271" s="11">
        <v>171312</v>
      </c>
      <c r="E271" s="16">
        <v>1900</v>
      </c>
      <c r="F271" s="13">
        <v>45524</v>
      </c>
      <c r="G271" s="11" t="s">
        <v>31</v>
      </c>
    </row>
    <row r="272" spans="1:7" ht="21.95" customHeight="1">
      <c r="A272" s="11" t="s">
        <v>6</v>
      </c>
      <c r="B272" s="11">
        <v>272</v>
      </c>
      <c r="C272" s="14" t="s">
        <v>190</v>
      </c>
      <c r="D272" s="11">
        <v>171312</v>
      </c>
      <c r="E272" s="16">
        <v>2500</v>
      </c>
      <c r="F272" s="13">
        <v>45524</v>
      </c>
      <c r="G272" s="11" t="s">
        <v>31</v>
      </c>
    </row>
    <row r="273" spans="1:14" ht="21.95" customHeight="1">
      <c r="A273" s="11" t="s">
        <v>6</v>
      </c>
      <c r="B273" s="11">
        <v>273</v>
      </c>
      <c r="C273" s="14" t="s">
        <v>192</v>
      </c>
      <c r="D273" s="11">
        <v>171312</v>
      </c>
      <c r="E273" s="16">
        <v>2000</v>
      </c>
      <c r="F273" s="13">
        <v>45524</v>
      </c>
      <c r="G273" s="11" t="s">
        <v>31</v>
      </c>
    </row>
    <row r="274" spans="1:14" ht="21.95" customHeight="1">
      <c r="A274" s="11" t="s">
        <v>6</v>
      </c>
      <c r="B274" s="11">
        <v>274</v>
      </c>
      <c r="C274" s="14" t="s">
        <v>262</v>
      </c>
      <c r="D274" s="11">
        <v>171312</v>
      </c>
      <c r="E274" s="16">
        <v>6800</v>
      </c>
      <c r="F274" s="13">
        <v>45524</v>
      </c>
      <c r="G274" s="11" t="s">
        <v>31</v>
      </c>
    </row>
    <row r="275" spans="1:14" ht="21.95" customHeight="1">
      <c r="A275" s="11" t="s">
        <v>6</v>
      </c>
      <c r="B275" s="11">
        <v>275</v>
      </c>
      <c r="C275" s="15" t="s">
        <v>193</v>
      </c>
      <c r="D275" s="11">
        <v>171312</v>
      </c>
      <c r="E275" s="16">
        <v>56000</v>
      </c>
      <c r="F275" s="13">
        <v>45524</v>
      </c>
      <c r="G275" s="11" t="s">
        <v>31</v>
      </c>
    </row>
    <row r="276" spans="1:14" ht="21.95" customHeight="1">
      <c r="A276" s="11" t="s">
        <v>6</v>
      </c>
      <c r="B276" s="11">
        <v>276</v>
      </c>
      <c r="C276" s="15" t="s">
        <v>194</v>
      </c>
      <c r="D276" s="11">
        <v>171312</v>
      </c>
      <c r="E276" s="16">
        <v>6000</v>
      </c>
      <c r="F276" s="13">
        <v>45524</v>
      </c>
      <c r="G276" s="11" t="s">
        <v>31</v>
      </c>
    </row>
    <row r="277" spans="1:14" ht="21.95" customHeight="1">
      <c r="A277" s="11" t="s">
        <v>6</v>
      </c>
      <c r="B277" s="11">
        <v>277</v>
      </c>
      <c r="C277" s="15" t="s">
        <v>195</v>
      </c>
      <c r="D277" s="11">
        <v>171312</v>
      </c>
      <c r="E277" s="16">
        <v>1400</v>
      </c>
      <c r="F277" s="13">
        <v>45524</v>
      </c>
      <c r="G277" s="11" t="s">
        <v>31</v>
      </c>
    </row>
    <row r="278" spans="1:14" ht="21.95" customHeight="1">
      <c r="A278" s="11" t="s">
        <v>6</v>
      </c>
      <c r="B278" s="11">
        <v>278</v>
      </c>
      <c r="C278" s="15" t="s">
        <v>246</v>
      </c>
      <c r="D278" s="11">
        <v>171312</v>
      </c>
      <c r="E278" s="16">
        <v>250</v>
      </c>
      <c r="F278" s="13">
        <v>45524</v>
      </c>
      <c r="G278" s="11" t="s">
        <v>31</v>
      </c>
    </row>
    <row r="279" spans="1:14" ht="21.95" customHeight="1">
      <c r="A279" s="11" t="s">
        <v>6</v>
      </c>
      <c r="B279" s="11">
        <v>279</v>
      </c>
      <c r="C279" s="14" t="s">
        <v>203</v>
      </c>
      <c r="D279" s="11">
        <v>171312</v>
      </c>
      <c r="E279" s="16">
        <v>16000</v>
      </c>
      <c r="F279" s="13">
        <v>45524</v>
      </c>
      <c r="G279" s="11" t="s">
        <v>31</v>
      </c>
    </row>
    <row r="280" spans="1:14" ht="21.95" customHeight="1">
      <c r="A280" s="11" t="s">
        <v>6</v>
      </c>
      <c r="B280" s="11">
        <v>280</v>
      </c>
      <c r="C280" s="14" t="s">
        <v>198</v>
      </c>
      <c r="D280" s="11">
        <v>171312</v>
      </c>
      <c r="E280" s="16">
        <v>500</v>
      </c>
      <c r="F280" s="13">
        <v>45524</v>
      </c>
      <c r="G280" s="11" t="s">
        <v>31</v>
      </c>
    </row>
    <row r="281" spans="1:14" ht="21.95" customHeight="1">
      <c r="A281" s="11" t="s">
        <v>6</v>
      </c>
      <c r="B281" s="11">
        <v>281</v>
      </c>
      <c r="C281" s="14" t="s">
        <v>199</v>
      </c>
      <c r="D281" s="11">
        <v>171312</v>
      </c>
      <c r="E281" s="16">
        <v>200</v>
      </c>
      <c r="F281" s="13">
        <v>45524</v>
      </c>
      <c r="G281" s="11" t="s">
        <v>31</v>
      </c>
    </row>
    <row r="282" spans="1:14" ht="21.95" customHeight="1">
      <c r="A282" s="11" t="s">
        <v>6</v>
      </c>
      <c r="B282" s="11">
        <v>282</v>
      </c>
      <c r="C282" s="15" t="s">
        <v>200</v>
      </c>
      <c r="D282" s="11">
        <v>171312</v>
      </c>
      <c r="E282" s="16">
        <v>25500</v>
      </c>
      <c r="F282" s="13">
        <v>45524</v>
      </c>
      <c r="G282" s="11" t="s">
        <v>31</v>
      </c>
    </row>
    <row r="283" spans="1:14" ht="21.95" customHeight="1">
      <c r="A283" s="11" t="s">
        <v>6</v>
      </c>
      <c r="B283" s="11">
        <v>283</v>
      </c>
      <c r="C283" s="15" t="s">
        <v>201</v>
      </c>
      <c r="D283" s="11">
        <v>171312</v>
      </c>
      <c r="E283" s="16">
        <v>11000</v>
      </c>
      <c r="F283" s="13">
        <v>45524</v>
      </c>
      <c r="G283" s="11" t="s">
        <v>31</v>
      </c>
    </row>
    <row r="284" spans="1:14" ht="21.95" customHeight="1">
      <c r="A284" s="11" t="s">
        <v>6</v>
      </c>
      <c r="B284" s="11">
        <v>284</v>
      </c>
      <c r="C284" s="15" t="s">
        <v>202</v>
      </c>
      <c r="D284" s="11">
        <v>171312</v>
      </c>
      <c r="E284" s="16">
        <v>7500</v>
      </c>
      <c r="F284" s="13">
        <v>45524</v>
      </c>
      <c r="G284" s="11" t="s">
        <v>31</v>
      </c>
    </row>
    <row r="285" spans="1:14" ht="21.95" customHeight="1">
      <c r="A285" s="11" t="s">
        <v>6</v>
      </c>
      <c r="B285" s="11">
        <v>286</v>
      </c>
      <c r="C285" s="28" t="s">
        <v>263</v>
      </c>
      <c r="D285" s="11">
        <v>171312</v>
      </c>
      <c r="E285" s="29">
        <v>992202.25</v>
      </c>
      <c r="F285" s="30">
        <v>45655</v>
      </c>
      <c r="G285" s="31" t="s">
        <v>264</v>
      </c>
      <c r="H285" s="21"/>
      <c r="I285" s="24"/>
      <c r="J285" s="24"/>
      <c r="K285" s="25"/>
      <c r="L285" s="23"/>
      <c r="M285" s="21"/>
      <c r="N285" s="21"/>
    </row>
    <row r="286" spans="1:14" ht="21.95" customHeight="1">
      <c r="A286" s="11" t="s">
        <v>6</v>
      </c>
      <c r="B286" s="11">
        <v>287</v>
      </c>
      <c r="C286" s="14" t="s">
        <v>265</v>
      </c>
      <c r="D286" s="11">
        <v>171312</v>
      </c>
      <c r="E286" s="12">
        <v>366900.3</v>
      </c>
      <c r="F286" s="13"/>
      <c r="G286" s="11" t="s">
        <v>72</v>
      </c>
    </row>
    <row r="287" spans="1:14" ht="21.95" customHeight="1">
      <c r="A287" s="11" t="s">
        <v>73</v>
      </c>
      <c r="B287" s="11">
        <v>1</v>
      </c>
      <c r="C287" s="32" t="s">
        <v>266</v>
      </c>
      <c r="D287" s="33">
        <v>171304</v>
      </c>
      <c r="E287" s="34">
        <v>179613.28</v>
      </c>
      <c r="F287" s="35">
        <v>45323</v>
      </c>
      <c r="G287" s="11"/>
    </row>
    <row r="288" spans="1:14" ht="21.95" customHeight="1">
      <c r="A288" s="11" t="s">
        <v>73</v>
      </c>
      <c r="B288" s="11">
        <v>2</v>
      </c>
      <c r="C288" s="32" t="s">
        <v>267</v>
      </c>
      <c r="D288" s="33">
        <v>171304</v>
      </c>
      <c r="E288" s="34">
        <v>395537.7</v>
      </c>
      <c r="F288" s="35">
        <v>45323</v>
      </c>
      <c r="G288" s="11"/>
    </row>
    <row r="289" spans="1:7" ht="21.95" customHeight="1">
      <c r="A289" s="11" t="s">
        <v>73</v>
      </c>
      <c r="B289" s="11">
        <v>3</v>
      </c>
      <c r="C289" s="32" t="s">
        <v>268</v>
      </c>
      <c r="D289" s="33">
        <v>171304</v>
      </c>
      <c r="E289" s="34">
        <v>425000</v>
      </c>
      <c r="F289" s="35">
        <v>45323</v>
      </c>
      <c r="G289" s="11"/>
    </row>
    <row r="290" spans="1:7" ht="21.95" customHeight="1">
      <c r="A290" s="11" t="s">
        <v>73</v>
      </c>
      <c r="B290" s="11">
        <v>4</v>
      </c>
      <c r="C290" s="32" t="s">
        <v>269</v>
      </c>
      <c r="D290" s="33">
        <v>171304</v>
      </c>
      <c r="E290" s="34">
        <v>50856</v>
      </c>
      <c r="F290" s="35">
        <v>45323</v>
      </c>
      <c r="G290" s="11"/>
    </row>
    <row r="291" spans="1:7" ht="21.95" customHeight="1">
      <c r="A291" s="11" t="s">
        <v>73</v>
      </c>
      <c r="B291" s="11">
        <v>5</v>
      </c>
      <c r="C291" s="32" t="s">
        <v>270</v>
      </c>
      <c r="D291" s="33">
        <v>171304</v>
      </c>
      <c r="E291" s="34">
        <v>36042.6</v>
      </c>
      <c r="F291" s="35">
        <v>45323</v>
      </c>
      <c r="G291" s="11"/>
    </row>
    <row r="292" spans="1:7" ht="21.95" customHeight="1">
      <c r="A292" s="11" t="s">
        <v>73</v>
      </c>
      <c r="B292" s="11">
        <v>6</v>
      </c>
      <c r="C292" s="138" t="s">
        <v>271</v>
      </c>
      <c r="D292" s="33">
        <v>171304</v>
      </c>
      <c r="E292" s="34">
        <v>59112.6</v>
      </c>
      <c r="F292" s="35">
        <v>45352</v>
      </c>
      <c r="G292" s="11"/>
    </row>
    <row r="293" spans="1:7" ht="21.95" customHeight="1">
      <c r="A293" s="11" t="s">
        <v>73</v>
      </c>
      <c r="B293" s="11">
        <v>7</v>
      </c>
      <c r="C293" s="32" t="s">
        <v>272</v>
      </c>
      <c r="D293" s="33">
        <v>171304</v>
      </c>
      <c r="E293" s="34">
        <v>70000</v>
      </c>
      <c r="F293" s="35">
        <v>45352</v>
      </c>
      <c r="G293" s="11"/>
    </row>
    <row r="294" spans="1:7" ht="21.95" customHeight="1">
      <c r="A294" s="11" t="s">
        <v>73</v>
      </c>
      <c r="B294" s="11">
        <v>8</v>
      </c>
      <c r="C294" s="32" t="s">
        <v>273</v>
      </c>
      <c r="D294" s="33">
        <v>171304</v>
      </c>
      <c r="E294" s="34">
        <v>94515.77</v>
      </c>
      <c r="F294" s="35">
        <v>45352</v>
      </c>
      <c r="G294" s="11"/>
    </row>
    <row r="295" spans="1:7" ht="21.95" customHeight="1">
      <c r="A295" s="11" t="s">
        <v>73</v>
      </c>
      <c r="B295" s="11">
        <v>9</v>
      </c>
      <c r="C295" s="32" t="s">
        <v>274</v>
      </c>
      <c r="D295" s="33">
        <v>171304</v>
      </c>
      <c r="E295" s="34">
        <v>20000</v>
      </c>
      <c r="F295" s="35">
        <v>45352</v>
      </c>
      <c r="G295" s="11"/>
    </row>
    <row r="296" spans="1:7" ht="21.95" customHeight="1">
      <c r="A296" s="11" t="s">
        <v>73</v>
      </c>
      <c r="B296" s="11">
        <v>10</v>
      </c>
      <c r="C296" s="32" t="s">
        <v>275</v>
      </c>
      <c r="D296" s="33">
        <v>171304</v>
      </c>
      <c r="E296" s="34">
        <v>60000</v>
      </c>
      <c r="F296" s="35">
        <v>45352</v>
      </c>
      <c r="G296" s="11"/>
    </row>
    <row r="297" spans="1:7" ht="21.95" customHeight="1">
      <c r="A297" s="11" t="s">
        <v>73</v>
      </c>
      <c r="B297" s="11">
        <v>11</v>
      </c>
      <c r="C297" s="32" t="s">
        <v>276</v>
      </c>
      <c r="D297" s="33">
        <v>171304</v>
      </c>
      <c r="E297" s="34">
        <v>560000</v>
      </c>
      <c r="F297" s="35">
        <v>45352</v>
      </c>
      <c r="G297" s="11"/>
    </row>
    <row r="298" spans="1:7" ht="21.95" customHeight="1">
      <c r="A298" s="11" t="s">
        <v>73</v>
      </c>
      <c r="B298" s="11">
        <v>12</v>
      </c>
      <c r="C298" s="32" t="s">
        <v>277</v>
      </c>
      <c r="D298" s="33">
        <v>171304</v>
      </c>
      <c r="E298" s="34">
        <v>30000</v>
      </c>
      <c r="F298" s="35">
        <v>45352</v>
      </c>
      <c r="G298" s="11"/>
    </row>
    <row r="299" spans="1:7" ht="21.95" customHeight="1">
      <c r="A299" s="11" t="s">
        <v>73</v>
      </c>
      <c r="B299" s="11">
        <v>13</v>
      </c>
      <c r="C299" s="32" t="s">
        <v>278</v>
      </c>
      <c r="D299" s="33">
        <v>171304</v>
      </c>
      <c r="E299" s="34">
        <v>59000</v>
      </c>
      <c r="F299" s="35">
        <v>45352</v>
      </c>
      <c r="G299" s="11"/>
    </row>
    <row r="300" spans="1:7" ht="21.95" customHeight="1">
      <c r="A300" s="11" t="s">
        <v>73</v>
      </c>
      <c r="B300" s="11">
        <v>14</v>
      </c>
      <c r="C300" s="32" t="s">
        <v>279</v>
      </c>
      <c r="D300" s="33">
        <v>171304</v>
      </c>
      <c r="E300" s="34">
        <v>30000</v>
      </c>
      <c r="F300" s="35">
        <v>45352</v>
      </c>
      <c r="G300" s="11"/>
    </row>
    <row r="301" spans="1:7" ht="21.95" customHeight="1">
      <c r="A301" s="11" t="s">
        <v>73</v>
      </c>
      <c r="B301" s="11">
        <v>15</v>
      </c>
      <c r="C301" s="32" t="s">
        <v>280</v>
      </c>
      <c r="D301" s="33">
        <v>171304</v>
      </c>
      <c r="E301" s="34">
        <v>20000</v>
      </c>
      <c r="F301" s="35">
        <v>45352</v>
      </c>
      <c r="G301" s="11"/>
    </row>
    <row r="302" spans="1:7" ht="21.95" customHeight="1">
      <c r="A302" s="11" t="s">
        <v>73</v>
      </c>
      <c r="B302" s="11">
        <v>16</v>
      </c>
      <c r="C302" s="32" t="s">
        <v>281</v>
      </c>
      <c r="D302" s="33">
        <v>171304</v>
      </c>
      <c r="E302" s="34">
        <v>30000</v>
      </c>
      <c r="F302" s="35">
        <v>45383</v>
      </c>
      <c r="G302" s="11"/>
    </row>
    <row r="303" spans="1:7" ht="21.95" customHeight="1">
      <c r="A303" s="11" t="s">
        <v>73</v>
      </c>
      <c r="B303" s="11">
        <v>17</v>
      </c>
      <c r="C303" s="32" t="s">
        <v>282</v>
      </c>
      <c r="D303" s="33">
        <v>171304</v>
      </c>
      <c r="E303" s="34">
        <v>244440</v>
      </c>
      <c r="F303" s="35">
        <v>45473</v>
      </c>
      <c r="G303" s="11"/>
    </row>
    <row r="304" spans="1:7" ht="21.95" customHeight="1">
      <c r="A304" s="11" t="s">
        <v>73</v>
      </c>
      <c r="B304" s="11">
        <v>18</v>
      </c>
      <c r="C304" s="32" t="s">
        <v>283</v>
      </c>
      <c r="D304" s="33">
        <v>171304</v>
      </c>
      <c r="E304" s="34">
        <v>60000</v>
      </c>
      <c r="F304" s="35">
        <v>45473</v>
      </c>
      <c r="G304" s="11"/>
    </row>
    <row r="305" spans="1:7" ht="21.95" customHeight="1">
      <c r="A305" s="11" t="s">
        <v>73</v>
      </c>
      <c r="B305" s="11">
        <v>19</v>
      </c>
      <c r="C305" s="32" t="s">
        <v>284</v>
      </c>
      <c r="D305" s="33">
        <v>171304</v>
      </c>
      <c r="E305" s="34">
        <v>15000</v>
      </c>
      <c r="F305" s="35">
        <v>45473</v>
      </c>
      <c r="G305" s="11"/>
    </row>
    <row r="306" spans="1:7" ht="21.95" customHeight="1">
      <c r="A306" s="11" t="s">
        <v>73</v>
      </c>
      <c r="B306" s="11">
        <v>20</v>
      </c>
      <c r="C306" s="32" t="s">
        <v>285</v>
      </c>
      <c r="D306" s="33">
        <v>171304</v>
      </c>
      <c r="E306" s="34">
        <v>50000</v>
      </c>
      <c r="F306" s="35">
        <v>45473</v>
      </c>
      <c r="G306" s="11"/>
    </row>
    <row r="307" spans="1:7" ht="21.95" customHeight="1">
      <c r="A307" s="11" t="s">
        <v>80</v>
      </c>
      <c r="B307" s="137"/>
      <c r="C307" s="32" t="s">
        <v>286</v>
      </c>
      <c r="D307" s="36">
        <v>171306</v>
      </c>
      <c r="E307" s="34">
        <v>70081</v>
      </c>
      <c r="F307" s="35">
        <v>45382</v>
      </c>
      <c r="G307" s="11"/>
    </row>
    <row r="308" spans="1:7" ht="21.95" customHeight="1">
      <c r="A308" s="11" t="s">
        <v>80</v>
      </c>
      <c r="B308" s="137"/>
      <c r="C308" s="32" t="s">
        <v>287</v>
      </c>
      <c r="D308" s="36">
        <v>171306</v>
      </c>
      <c r="E308" s="34">
        <v>30176</v>
      </c>
      <c r="F308" s="35">
        <v>45382</v>
      </c>
      <c r="G308" s="11"/>
    </row>
    <row r="309" spans="1:7" ht="21.95" customHeight="1">
      <c r="A309" s="11" t="s">
        <v>80</v>
      </c>
      <c r="B309" s="137"/>
      <c r="C309" s="32" t="s">
        <v>288</v>
      </c>
      <c r="D309" s="36">
        <v>171306</v>
      </c>
      <c r="E309" s="34">
        <v>75457</v>
      </c>
      <c r="F309" s="35">
        <v>45382</v>
      </c>
      <c r="G309" s="11"/>
    </row>
    <row r="310" spans="1:7" ht="21.95" customHeight="1">
      <c r="A310" s="11" t="s">
        <v>80</v>
      </c>
      <c r="B310" s="137"/>
      <c r="C310" s="32" t="s">
        <v>289</v>
      </c>
      <c r="D310" s="36">
        <v>171306</v>
      </c>
      <c r="E310" s="34">
        <v>50022</v>
      </c>
      <c r="F310" s="35">
        <v>45382</v>
      </c>
      <c r="G310" s="11"/>
    </row>
    <row r="311" spans="1:7" ht="21.95" customHeight="1">
      <c r="A311" s="11" t="s">
        <v>80</v>
      </c>
      <c r="B311" s="137"/>
      <c r="C311" s="32" t="s">
        <v>290</v>
      </c>
      <c r="D311" s="36">
        <v>171306</v>
      </c>
      <c r="E311" s="34">
        <v>4560</v>
      </c>
      <c r="F311" s="35">
        <v>45382</v>
      </c>
      <c r="G311" s="11"/>
    </row>
    <row r="312" spans="1:7" ht="21.95" customHeight="1">
      <c r="A312" s="11" t="s">
        <v>80</v>
      </c>
      <c r="B312" s="137"/>
      <c r="C312" s="32" t="s">
        <v>291</v>
      </c>
      <c r="D312" s="36">
        <v>171306</v>
      </c>
      <c r="E312" s="34">
        <v>11250</v>
      </c>
      <c r="F312" s="35">
        <v>45382</v>
      </c>
      <c r="G312" s="11"/>
    </row>
    <row r="313" spans="1:7" ht="21.95" customHeight="1">
      <c r="A313" s="11" t="s">
        <v>80</v>
      </c>
      <c r="B313" s="137"/>
      <c r="C313" s="32" t="s">
        <v>292</v>
      </c>
      <c r="D313" s="36">
        <v>171306</v>
      </c>
      <c r="E313" s="34">
        <v>53802</v>
      </c>
      <c r="F313" s="35">
        <v>45382</v>
      </c>
      <c r="G313" s="11"/>
    </row>
    <row r="314" spans="1:7" ht="21.95" customHeight="1">
      <c r="A314" s="11" t="s">
        <v>80</v>
      </c>
      <c r="B314" s="11">
        <v>1</v>
      </c>
      <c r="C314" s="32" t="s">
        <v>293</v>
      </c>
      <c r="D314" s="36">
        <v>171306</v>
      </c>
      <c r="E314" s="34">
        <v>291</v>
      </c>
      <c r="F314" s="35">
        <v>45382</v>
      </c>
      <c r="G314" s="11"/>
    </row>
    <row r="315" spans="1:7" ht="21.95" customHeight="1">
      <c r="A315" s="11" t="s">
        <v>80</v>
      </c>
      <c r="B315" s="11">
        <v>2</v>
      </c>
      <c r="C315" s="32" t="s">
        <v>294</v>
      </c>
      <c r="D315" s="36">
        <v>171306</v>
      </c>
      <c r="E315" s="34">
        <v>9012.5</v>
      </c>
      <c r="F315" s="35">
        <v>45382</v>
      </c>
      <c r="G315" s="11"/>
    </row>
    <row r="316" spans="1:7" ht="21.95" customHeight="1">
      <c r="A316" s="11" t="s">
        <v>80</v>
      </c>
      <c r="B316" s="11">
        <v>3</v>
      </c>
      <c r="C316" s="32" t="s">
        <v>295</v>
      </c>
      <c r="D316" s="36">
        <v>171306</v>
      </c>
      <c r="E316" s="34">
        <v>40835.5</v>
      </c>
      <c r="F316" s="35">
        <v>45382</v>
      </c>
      <c r="G316" s="11"/>
    </row>
    <row r="317" spans="1:7" ht="21.95" customHeight="1">
      <c r="A317" s="11" t="s">
        <v>80</v>
      </c>
      <c r="B317" s="11">
        <v>4</v>
      </c>
      <c r="C317" s="32" t="s">
        <v>296</v>
      </c>
      <c r="D317" s="36">
        <v>171306</v>
      </c>
      <c r="E317" s="34">
        <v>16958.099999999999</v>
      </c>
      <c r="F317" s="35">
        <v>45382</v>
      </c>
      <c r="G317" s="11"/>
    </row>
    <row r="318" spans="1:7" ht="21.95" customHeight="1">
      <c r="A318" s="11" t="s">
        <v>80</v>
      </c>
      <c r="B318" s="11">
        <v>5</v>
      </c>
      <c r="C318" s="32" t="s">
        <v>297</v>
      </c>
      <c r="D318" s="36">
        <v>171306</v>
      </c>
      <c r="E318" s="34">
        <v>5285</v>
      </c>
      <c r="F318" s="35">
        <v>45382</v>
      </c>
      <c r="G318" s="11"/>
    </row>
    <row r="319" spans="1:7" ht="21.95" customHeight="1">
      <c r="A319" s="11" t="s">
        <v>80</v>
      </c>
      <c r="B319" s="11">
        <v>6</v>
      </c>
      <c r="C319" s="32" t="s">
        <v>298</v>
      </c>
      <c r="D319" s="36">
        <v>171306</v>
      </c>
      <c r="E319" s="34">
        <v>10292.5</v>
      </c>
      <c r="F319" s="35">
        <v>45382</v>
      </c>
      <c r="G319" s="11"/>
    </row>
    <row r="320" spans="1:7" ht="21.95" customHeight="1">
      <c r="A320" s="11" t="s">
        <v>80</v>
      </c>
      <c r="B320" s="11">
        <v>7</v>
      </c>
      <c r="C320" s="32" t="s">
        <v>262</v>
      </c>
      <c r="D320" s="36">
        <v>171306</v>
      </c>
      <c r="E320" s="34">
        <v>125902.5</v>
      </c>
      <c r="F320" s="35">
        <v>45382</v>
      </c>
      <c r="G320" s="11"/>
    </row>
    <row r="321" spans="1:7" ht="21.95" customHeight="1">
      <c r="A321" s="11" t="s">
        <v>80</v>
      </c>
      <c r="B321" s="11">
        <v>8</v>
      </c>
      <c r="C321" s="32" t="s">
        <v>203</v>
      </c>
      <c r="D321" s="36">
        <v>171306</v>
      </c>
      <c r="E321" s="34">
        <v>202628.5</v>
      </c>
      <c r="F321" s="35">
        <v>45382</v>
      </c>
      <c r="G321" s="11"/>
    </row>
    <row r="322" spans="1:7" ht="21.95" customHeight="1">
      <c r="A322" s="11" t="s">
        <v>80</v>
      </c>
      <c r="B322" s="11">
        <v>9</v>
      </c>
      <c r="C322" s="32" t="s">
        <v>146</v>
      </c>
      <c r="D322" s="36">
        <v>171306</v>
      </c>
      <c r="E322" s="34">
        <v>6544</v>
      </c>
      <c r="F322" s="35">
        <v>45382</v>
      </c>
      <c r="G322" s="11"/>
    </row>
    <row r="323" spans="1:7" ht="21.95" customHeight="1">
      <c r="A323" s="11" t="s">
        <v>80</v>
      </c>
      <c r="B323" s="11">
        <v>10</v>
      </c>
      <c r="C323" s="32" t="s">
        <v>145</v>
      </c>
      <c r="D323" s="36">
        <v>171306</v>
      </c>
      <c r="E323" s="34">
        <v>4916</v>
      </c>
      <c r="F323" s="35">
        <v>45382</v>
      </c>
      <c r="G323" s="11"/>
    </row>
    <row r="324" spans="1:7" ht="21.95" customHeight="1">
      <c r="A324" s="11" t="s">
        <v>80</v>
      </c>
      <c r="B324" s="11">
        <v>11</v>
      </c>
      <c r="C324" s="32" t="s">
        <v>299</v>
      </c>
      <c r="D324" s="36">
        <v>171306</v>
      </c>
      <c r="E324" s="34">
        <v>31548</v>
      </c>
      <c r="F324" s="35">
        <v>45382</v>
      </c>
      <c r="G324" s="11"/>
    </row>
    <row r="325" spans="1:7" ht="21.95" customHeight="1">
      <c r="A325" s="11" t="s">
        <v>80</v>
      </c>
      <c r="B325" s="11">
        <v>12</v>
      </c>
      <c r="C325" s="32" t="s">
        <v>300</v>
      </c>
      <c r="D325" s="36">
        <v>171306</v>
      </c>
      <c r="E325" s="34">
        <v>1155</v>
      </c>
      <c r="F325" s="35">
        <v>45382</v>
      </c>
      <c r="G325" s="11"/>
    </row>
    <row r="326" spans="1:7" ht="21.95" customHeight="1">
      <c r="A326" s="11" t="s">
        <v>80</v>
      </c>
      <c r="B326" s="11">
        <v>13</v>
      </c>
      <c r="C326" s="32" t="s">
        <v>220</v>
      </c>
      <c r="D326" s="36">
        <v>171306</v>
      </c>
      <c r="E326" s="34">
        <v>24000</v>
      </c>
      <c r="F326" s="35">
        <v>45382</v>
      </c>
      <c r="G326" s="11"/>
    </row>
    <row r="327" spans="1:7" ht="21.95" customHeight="1">
      <c r="A327" s="11" t="s">
        <v>80</v>
      </c>
      <c r="B327" s="11">
        <v>14</v>
      </c>
      <c r="C327" s="32" t="s">
        <v>262</v>
      </c>
      <c r="D327" s="36">
        <v>171306</v>
      </c>
      <c r="E327" s="34">
        <v>272552.55</v>
      </c>
      <c r="F327" s="35">
        <v>45382</v>
      </c>
      <c r="G327" s="11"/>
    </row>
    <row r="328" spans="1:7" ht="21.95" customHeight="1">
      <c r="A328" s="11" t="s">
        <v>80</v>
      </c>
      <c r="B328" s="11">
        <v>15</v>
      </c>
      <c r="C328" s="32" t="s">
        <v>301</v>
      </c>
      <c r="D328" s="36">
        <v>171306</v>
      </c>
      <c r="E328" s="34">
        <v>2222</v>
      </c>
      <c r="F328" s="35">
        <v>45382</v>
      </c>
      <c r="G328" s="11"/>
    </row>
    <row r="329" spans="1:7" ht="21.95" customHeight="1">
      <c r="A329" s="11" t="s">
        <v>80</v>
      </c>
      <c r="B329" s="11">
        <v>16</v>
      </c>
      <c r="C329" s="32" t="s">
        <v>190</v>
      </c>
      <c r="D329" s="36">
        <v>171306</v>
      </c>
      <c r="E329" s="34">
        <v>12613.5</v>
      </c>
      <c r="F329" s="35">
        <v>45382</v>
      </c>
      <c r="G329" s="11"/>
    </row>
    <row r="330" spans="1:7" ht="21.95" customHeight="1">
      <c r="A330" s="11" t="s">
        <v>80</v>
      </c>
      <c r="B330" s="11">
        <v>17</v>
      </c>
      <c r="C330" s="32" t="s">
        <v>192</v>
      </c>
      <c r="D330" s="36">
        <v>171306</v>
      </c>
      <c r="E330" s="34">
        <v>31562.400000000001</v>
      </c>
      <c r="F330" s="35">
        <v>45382</v>
      </c>
      <c r="G330" s="11"/>
    </row>
    <row r="331" spans="1:7" ht="21.95" customHeight="1">
      <c r="A331" s="11" t="s">
        <v>80</v>
      </c>
      <c r="B331" s="11">
        <v>18</v>
      </c>
      <c r="C331" s="32" t="s">
        <v>302</v>
      </c>
      <c r="D331" s="36">
        <v>171306</v>
      </c>
      <c r="E331" s="34">
        <v>1350</v>
      </c>
      <c r="F331" s="35">
        <v>45382</v>
      </c>
      <c r="G331" s="11"/>
    </row>
    <row r="332" spans="1:7" ht="21.95" customHeight="1">
      <c r="A332" s="11" t="s">
        <v>80</v>
      </c>
      <c r="B332" s="11">
        <v>19</v>
      </c>
      <c r="C332" s="32" t="s">
        <v>303</v>
      </c>
      <c r="D332" s="36">
        <v>171306</v>
      </c>
      <c r="E332" s="34">
        <v>641.9</v>
      </c>
      <c r="F332" s="35">
        <v>45382</v>
      </c>
      <c r="G332" s="11"/>
    </row>
    <row r="333" spans="1:7" ht="21.95" customHeight="1">
      <c r="A333" s="11" t="s">
        <v>80</v>
      </c>
      <c r="B333" s="11">
        <v>20</v>
      </c>
      <c r="C333" s="32" t="s">
        <v>304</v>
      </c>
      <c r="D333" s="36">
        <v>171306</v>
      </c>
      <c r="E333" s="34">
        <v>13947.3</v>
      </c>
      <c r="F333" s="35">
        <v>45382</v>
      </c>
      <c r="G333" s="11"/>
    </row>
    <row r="334" spans="1:7" ht="21.95" customHeight="1">
      <c r="A334" s="11" t="s">
        <v>80</v>
      </c>
      <c r="B334" s="11">
        <v>21</v>
      </c>
      <c r="C334" s="32" t="s">
        <v>305</v>
      </c>
      <c r="D334" s="36">
        <v>171306</v>
      </c>
      <c r="E334" s="34">
        <v>233746.66</v>
      </c>
      <c r="F334" s="35">
        <v>45495</v>
      </c>
      <c r="G334" s="11"/>
    </row>
    <row r="335" spans="1:7" ht="21.95" customHeight="1">
      <c r="A335" s="11" t="s">
        <v>80</v>
      </c>
      <c r="B335" s="11">
        <v>22</v>
      </c>
      <c r="C335" s="32" t="s">
        <v>286</v>
      </c>
      <c r="D335" s="36">
        <v>171306</v>
      </c>
      <c r="E335" s="34">
        <v>70081</v>
      </c>
      <c r="F335" s="35">
        <v>45565</v>
      </c>
      <c r="G335" s="11"/>
    </row>
    <row r="336" spans="1:7" ht="21.95" customHeight="1">
      <c r="A336" s="11" t="s">
        <v>80</v>
      </c>
      <c r="B336" s="11">
        <v>23</v>
      </c>
      <c r="C336" s="32" t="s">
        <v>287</v>
      </c>
      <c r="D336" s="36">
        <v>171306</v>
      </c>
      <c r="E336" s="34">
        <v>30176</v>
      </c>
      <c r="F336" s="35">
        <v>45565</v>
      </c>
      <c r="G336" s="11"/>
    </row>
    <row r="337" spans="1:7" ht="21.95" customHeight="1">
      <c r="A337" s="11" t="s">
        <v>80</v>
      </c>
      <c r="B337" s="11">
        <v>24</v>
      </c>
      <c r="C337" s="32" t="s">
        <v>288</v>
      </c>
      <c r="D337" s="36">
        <v>171306</v>
      </c>
      <c r="E337" s="34">
        <v>75457</v>
      </c>
      <c r="F337" s="35">
        <v>45565</v>
      </c>
      <c r="G337" s="11"/>
    </row>
    <row r="338" spans="1:7" ht="21.95" customHeight="1">
      <c r="A338" s="11" t="s">
        <v>80</v>
      </c>
      <c r="B338" s="11">
        <v>25</v>
      </c>
      <c r="C338" s="32" t="s">
        <v>289</v>
      </c>
      <c r="D338" s="36">
        <v>171306</v>
      </c>
      <c r="E338" s="34">
        <v>50022</v>
      </c>
      <c r="F338" s="35">
        <v>45565</v>
      </c>
      <c r="G338" s="11"/>
    </row>
    <row r="339" spans="1:7" ht="21.95" customHeight="1">
      <c r="A339" s="11" t="s">
        <v>80</v>
      </c>
      <c r="B339" s="11">
        <v>26</v>
      </c>
      <c r="C339" s="32" t="s">
        <v>290</v>
      </c>
      <c r="D339" s="36">
        <v>171306</v>
      </c>
      <c r="E339" s="34">
        <v>4560</v>
      </c>
      <c r="F339" s="35">
        <v>45565</v>
      </c>
      <c r="G339" s="11"/>
    </row>
    <row r="340" spans="1:7" ht="21.95" customHeight="1">
      <c r="A340" s="11" t="s">
        <v>80</v>
      </c>
      <c r="B340" s="11">
        <v>27</v>
      </c>
      <c r="C340" s="32" t="s">
        <v>291</v>
      </c>
      <c r="D340" s="36">
        <v>171306</v>
      </c>
      <c r="E340" s="34">
        <v>11250</v>
      </c>
      <c r="F340" s="35">
        <v>45565</v>
      </c>
      <c r="G340" s="11"/>
    </row>
    <row r="341" spans="1:7" ht="21.95" customHeight="1">
      <c r="A341" s="11" t="s">
        <v>80</v>
      </c>
      <c r="B341" s="11">
        <v>28</v>
      </c>
      <c r="C341" s="32" t="s">
        <v>293</v>
      </c>
      <c r="D341" s="36">
        <v>171306</v>
      </c>
      <c r="E341" s="34">
        <v>291</v>
      </c>
      <c r="F341" s="35">
        <v>45565</v>
      </c>
      <c r="G341" s="11"/>
    </row>
    <row r="342" spans="1:7" ht="21.95" customHeight="1">
      <c r="A342" s="11" t="s">
        <v>80</v>
      </c>
      <c r="B342" s="11">
        <v>29</v>
      </c>
      <c r="C342" s="32" t="s">
        <v>294</v>
      </c>
      <c r="D342" s="36">
        <v>171306</v>
      </c>
      <c r="E342" s="34">
        <v>9012.5</v>
      </c>
      <c r="F342" s="35">
        <v>45565</v>
      </c>
      <c r="G342" s="11"/>
    </row>
    <row r="343" spans="1:7" ht="21.95" customHeight="1">
      <c r="A343" s="11" t="s">
        <v>80</v>
      </c>
      <c r="B343" s="11">
        <v>30</v>
      </c>
      <c r="C343" s="32" t="s">
        <v>295</v>
      </c>
      <c r="D343" s="36">
        <v>171306</v>
      </c>
      <c r="E343" s="34">
        <v>40835.5</v>
      </c>
      <c r="F343" s="35">
        <v>45565</v>
      </c>
      <c r="G343" s="11"/>
    </row>
    <row r="344" spans="1:7" ht="21.95" customHeight="1">
      <c r="A344" s="11" t="s">
        <v>80</v>
      </c>
      <c r="B344" s="11">
        <v>31</v>
      </c>
      <c r="C344" s="32" t="s">
        <v>296</v>
      </c>
      <c r="D344" s="36">
        <v>171306</v>
      </c>
      <c r="E344" s="34">
        <v>16958.099999999999</v>
      </c>
      <c r="F344" s="35">
        <v>45565</v>
      </c>
      <c r="G344" s="11"/>
    </row>
    <row r="345" spans="1:7" ht="21.95" customHeight="1">
      <c r="A345" s="11" t="s">
        <v>80</v>
      </c>
      <c r="B345" s="11">
        <v>32</v>
      </c>
      <c r="C345" s="32" t="s">
        <v>297</v>
      </c>
      <c r="D345" s="36">
        <v>171306</v>
      </c>
      <c r="E345" s="34">
        <v>5285</v>
      </c>
      <c r="F345" s="35">
        <v>45565</v>
      </c>
      <c r="G345" s="11"/>
    </row>
    <row r="346" spans="1:7" ht="21.95" customHeight="1">
      <c r="A346" s="11" t="s">
        <v>80</v>
      </c>
      <c r="B346" s="11">
        <v>33</v>
      </c>
      <c r="C346" s="32" t="s">
        <v>298</v>
      </c>
      <c r="D346" s="36">
        <v>171306</v>
      </c>
      <c r="E346" s="34">
        <v>10292.5</v>
      </c>
      <c r="F346" s="35">
        <v>45565</v>
      </c>
      <c r="G346" s="11"/>
    </row>
    <row r="347" spans="1:7" ht="21.95" customHeight="1">
      <c r="A347" s="11" t="s">
        <v>80</v>
      </c>
      <c r="B347" s="11">
        <v>34</v>
      </c>
      <c r="C347" s="32" t="s">
        <v>262</v>
      </c>
      <c r="D347" s="36">
        <v>171306</v>
      </c>
      <c r="E347" s="34">
        <v>145556.54999999999</v>
      </c>
      <c r="F347" s="35">
        <v>45565</v>
      </c>
      <c r="G347" s="11"/>
    </row>
    <row r="348" spans="1:7" ht="21.95" customHeight="1">
      <c r="A348" s="11" t="s">
        <v>80</v>
      </c>
      <c r="B348" s="11">
        <v>35</v>
      </c>
      <c r="C348" s="32" t="s">
        <v>203</v>
      </c>
      <c r="D348" s="36">
        <v>171306</v>
      </c>
      <c r="E348" s="34">
        <v>26751</v>
      </c>
      <c r="F348" s="35">
        <v>45565</v>
      </c>
      <c r="G348" s="11"/>
    </row>
    <row r="349" spans="1:7" ht="21.95" customHeight="1">
      <c r="A349" s="11" t="s">
        <v>80</v>
      </c>
      <c r="B349" s="11">
        <v>36</v>
      </c>
      <c r="C349" s="32" t="s">
        <v>304</v>
      </c>
      <c r="D349" s="36">
        <v>171306</v>
      </c>
      <c r="E349" s="34">
        <v>13947.3</v>
      </c>
      <c r="F349" s="35">
        <v>45565</v>
      </c>
      <c r="G349" s="11"/>
    </row>
    <row r="350" spans="1:7" ht="21.95" customHeight="1">
      <c r="A350" s="11" t="s">
        <v>85</v>
      </c>
      <c r="B350" s="11">
        <v>1</v>
      </c>
      <c r="C350" s="32" t="s">
        <v>306</v>
      </c>
      <c r="D350" s="33">
        <v>171307</v>
      </c>
      <c r="E350" s="34">
        <v>2500</v>
      </c>
      <c r="F350" s="35">
        <v>45323</v>
      </c>
      <c r="G350" s="11"/>
    </row>
    <row r="351" spans="1:7" ht="21.95" customHeight="1">
      <c r="A351" s="11" t="s">
        <v>85</v>
      </c>
      <c r="B351" s="11">
        <v>2</v>
      </c>
      <c r="C351" s="32" t="s">
        <v>307</v>
      </c>
      <c r="D351" s="33">
        <v>171307</v>
      </c>
      <c r="E351" s="34">
        <v>6000</v>
      </c>
      <c r="F351" s="35">
        <v>45352</v>
      </c>
      <c r="G351" s="11"/>
    </row>
    <row r="352" spans="1:7" ht="21.95" customHeight="1">
      <c r="A352" s="11" t="s">
        <v>85</v>
      </c>
      <c r="B352" s="11">
        <v>3</v>
      </c>
      <c r="C352" s="32" t="s">
        <v>308</v>
      </c>
      <c r="D352" s="33">
        <v>171307</v>
      </c>
      <c r="E352" s="34">
        <v>10000</v>
      </c>
      <c r="F352" s="35">
        <v>45352</v>
      </c>
      <c r="G352" s="11"/>
    </row>
    <row r="353" spans="1:7" ht="21.95" customHeight="1">
      <c r="A353" s="11" t="s">
        <v>85</v>
      </c>
      <c r="B353" s="11">
        <v>4</v>
      </c>
      <c r="C353" s="32" t="s">
        <v>309</v>
      </c>
      <c r="D353" s="33">
        <v>171307</v>
      </c>
      <c r="E353" s="34">
        <v>37000</v>
      </c>
      <c r="F353" s="35">
        <v>45352</v>
      </c>
      <c r="G353" s="11"/>
    </row>
    <row r="354" spans="1:7" ht="21.95" customHeight="1">
      <c r="A354" s="11" t="s">
        <v>85</v>
      </c>
      <c r="B354" s="11">
        <v>5</v>
      </c>
      <c r="C354" s="32" t="s">
        <v>310</v>
      </c>
      <c r="D354" s="33">
        <v>171307</v>
      </c>
      <c r="E354" s="34">
        <v>23000</v>
      </c>
      <c r="F354" s="35">
        <v>45383</v>
      </c>
      <c r="G354" s="11"/>
    </row>
    <row r="355" spans="1:7" ht="21.95" customHeight="1">
      <c r="A355" s="11" t="s">
        <v>85</v>
      </c>
      <c r="B355" s="11">
        <v>6</v>
      </c>
      <c r="C355" s="32" t="s">
        <v>311</v>
      </c>
      <c r="D355" s="33">
        <v>171307</v>
      </c>
      <c r="E355" s="34">
        <v>7000</v>
      </c>
      <c r="F355" s="35">
        <v>45383</v>
      </c>
      <c r="G355" s="11"/>
    </row>
    <row r="356" spans="1:7" ht="21.95" customHeight="1">
      <c r="A356" s="11" t="s">
        <v>85</v>
      </c>
      <c r="B356" s="11">
        <v>7</v>
      </c>
      <c r="C356" s="32" t="s">
        <v>312</v>
      </c>
      <c r="D356" s="33">
        <v>171307</v>
      </c>
      <c r="E356" s="34">
        <v>4100</v>
      </c>
      <c r="F356" s="35">
        <v>45413</v>
      </c>
      <c r="G356" s="11"/>
    </row>
    <row r="357" spans="1:7" ht="21.95" customHeight="1">
      <c r="A357" s="11" t="s">
        <v>85</v>
      </c>
      <c r="B357" s="11">
        <v>8</v>
      </c>
      <c r="C357" s="32" t="s">
        <v>313</v>
      </c>
      <c r="D357" s="33">
        <v>171307</v>
      </c>
      <c r="E357" s="34">
        <v>15000</v>
      </c>
      <c r="F357" s="35">
        <v>45413</v>
      </c>
      <c r="G357" s="11"/>
    </row>
    <row r="358" spans="1:7" ht="21.95" customHeight="1">
      <c r="A358" s="11" t="s">
        <v>85</v>
      </c>
      <c r="B358" s="11">
        <v>9</v>
      </c>
      <c r="C358" s="32" t="s">
        <v>314</v>
      </c>
      <c r="D358" s="33">
        <v>171307</v>
      </c>
      <c r="E358" s="34">
        <v>9500</v>
      </c>
      <c r="F358" s="35">
        <v>45444</v>
      </c>
      <c r="G358" s="11"/>
    </row>
    <row r="359" spans="1:7" ht="21.95" customHeight="1">
      <c r="A359" s="11" t="s">
        <v>85</v>
      </c>
      <c r="B359" s="11">
        <v>10</v>
      </c>
      <c r="C359" s="32" t="s">
        <v>308</v>
      </c>
      <c r="D359" s="33">
        <v>171307</v>
      </c>
      <c r="E359" s="34">
        <v>23300</v>
      </c>
      <c r="F359" s="35">
        <v>45505</v>
      </c>
      <c r="G359" s="11"/>
    </row>
    <row r="360" spans="1:7" ht="21.95" customHeight="1">
      <c r="A360" s="11" t="s">
        <v>85</v>
      </c>
      <c r="B360" s="11">
        <v>11</v>
      </c>
      <c r="C360" s="32" t="s">
        <v>307</v>
      </c>
      <c r="D360" s="33">
        <v>171307</v>
      </c>
      <c r="E360" s="34">
        <v>4000</v>
      </c>
      <c r="F360" s="35">
        <v>45536</v>
      </c>
      <c r="G360" s="11"/>
    </row>
    <row r="361" spans="1:7" ht="21.95" customHeight="1">
      <c r="A361" s="11" t="s">
        <v>85</v>
      </c>
      <c r="B361" s="11">
        <v>12</v>
      </c>
      <c r="C361" s="32" t="s">
        <v>310</v>
      </c>
      <c r="D361" s="33">
        <v>171307</v>
      </c>
      <c r="E361" s="34">
        <v>17050</v>
      </c>
      <c r="F361" s="35">
        <v>45536</v>
      </c>
      <c r="G361" s="11"/>
    </row>
    <row r="362" spans="1:7" ht="21.95" customHeight="1">
      <c r="A362" s="11" t="s">
        <v>85</v>
      </c>
      <c r="B362" s="11">
        <v>13</v>
      </c>
      <c r="C362" s="32" t="s">
        <v>312</v>
      </c>
      <c r="D362" s="33">
        <v>171307</v>
      </c>
      <c r="E362" s="34">
        <v>2800</v>
      </c>
      <c r="F362" s="35">
        <v>45566</v>
      </c>
      <c r="G362" s="11"/>
    </row>
    <row r="363" spans="1:7" ht="21.95" customHeight="1">
      <c r="A363" s="11" t="s">
        <v>85</v>
      </c>
      <c r="B363" s="11">
        <v>14</v>
      </c>
      <c r="C363" s="32" t="s">
        <v>309</v>
      </c>
      <c r="D363" s="33">
        <v>171307</v>
      </c>
      <c r="E363" s="34">
        <v>50000</v>
      </c>
      <c r="F363" s="35">
        <v>45566</v>
      </c>
      <c r="G363" s="11"/>
    </row>
    <row r="364" spans="1:7" ht="21.95" customHeight="1">
      <c r="A364" s="11" t="s">
        <v>85</v>
      </c>
      <c r="B364" s="11">
        <v>15</v>
      </c>
      <c r="C364" s="32" t="s">
        <v>313</v>
      </c>
      <c r="D364" s="33">
        <v>171307</v>
      </c>
      <c r="E364" s="34">
        <v>10800</v>
      </c>
      <c r="F364" s="35">
        <v>45566</v>
      </c>
      <c r="G364" s="11"/>
    </row>
    <row r="365" spans="1:7" ht="21.95" customHeight="1">
      <c r="A365" s="11" t="s">
        <v>88</v>
      </c>
      <c r="B365" s="11">
        <v>1</v>
      </c>
      <c r="C365" s="32" t="s">
        <v>315</v>
      </c>
      <c r="D365" s="33">
        <v>171308</v>
      </c>
      <c r="E365" s="34">
        <v>115250</v>
      </c>
      <c r="F365" s="13">
        <v>45327</v>
      </c>
      <c r="G365" s="14"/>
    </row>
    <row r="366" spans="1:7" ht="21.95" customHeight="1">
      <c r="A366" s="11" t="s">
        <v>88</v>
      </c>
      <c r="B366" s="11">
        <v>2</v>
      </c>
      <c r="C366" s="32" t="s">
        <v>316</v>
      </c>
      <c r="D366" s="33">
        <v>171308</v>
      </c>
      <c r="E366" s="34">
        <v>867500</v>
      </c>
      <c r="F366" s="13">
        <v>45327</v>
      </c>
      <c r="G366" s="14"/>
    </row>
    <row r="367" spans="1:7" ht="21.95" customHeight="1">
      <c r="A367" s="11" t="s">
        <v>88</v>
      </c>
      <c r="B367" s="11">
        <v>3</v>
      </c>
      <c r="C367" s="32" t="s">
        <v>317</v>
      </c>
      <c r="D367" s="33">
        <v>171308</v>
      </c>
      <c r="E367" s="34">
        <v>766935</v>
      </c>
      <c r="F367" s="13">
        <v>45327</v>
      </c>
      <c r="G367" s="14"/>
    </row>
    <row r="368" spans="1:7" ht="21.95" customHeight="1">
      <c r="A368" s="11" t="s">
        <v>88</v>
      </c>
      <c r="B368" s="11">
        <v>4</v>
      </c>
      <c r="C368" s="32" t="s">
        <v>318</v>
      </c>
      <c r="D368" s="33">
        <v>171308</v>
      </c>
      <c r="E368" s="34">
        <v>182430</v>
      </c>
      <c r="F368" s="13">
        <v>45327</v>
      </c>
      <c r="G368" s="14"/>
    </row>
    <row r="369" spans="1:7" ht="21.95" customHeight="1">
      <c r="A369" s="11" t="s">
        <v>88</v>
      </c>
      <c r="B369" s="11">
        <v>5</v>
      </c>
      <c r="C369" s="32" t="s">
        <v>319</v>
      </c>
      <c r="D369" s="33">
        <v>171308</v>
      </c>
      <c r="E369" s="34">
        <v>8100</v>
      </c>
      <c r="F369" s="13">
        <v>45327</v>
      </c>
      <c r="G369" s="14"/>
    </row>
    <row r="370" spans="1:7" ht="21.95" customHeight="1">
      <c r="A370" s="11" t="s">
        <v>88</v>
      </c>
      <c r="B370" s="11">
        <v>6</v>
      </c>
      <c r="C370" s="32" t="s">
        <v>320</v>
      </c>
      <c r="D370" s="33">
        <v>171308</v>
      </c>
      <c r="E370" s="34">
        <v>63500</v>
      </c>
      <c r="F370" s="13">
        <v>45327</v>
      </c>
      <c r="G370" s="14"/>
    </row>
    <row r="371" spans="1:7" ht="21.95" customHeight="1">
      <c r="A371" s="11" t="s">
        <v>88</v>
      </c>
      <c r="B371" s="11">
        <v>7</v>
      </c>
      <c r="C371" s="32" t="s">
        <v>321</v>
      </c>
      <c r="D371" s="33">
        <v>171308</v>
      </c>
      <c r="E371" s="34">
        <v>40490</v>
      </c>
      <c r="F371" s="13">
        <v>45327</v>
      </c>
      <c r="G371" s="14"/>
    </row>
    <row r="372" spans="1:7" ht="21.95" customHeight="1">
      <c r="A372" s="11" t="s">
        <v>88</v>
      </c>
      <c r="B372" s="11">
        <v>8</v>
      </c>
      <c r="C372" s="32" t="s">
        <v>322</v>
      </c>
      <c r="D372" s="33">
        <v>171308</v>
      </c>
      <c r="E372" s="34">
        <v>2100</v>
      </c>
      <c r="F372" s="13">
        <v>45327</v>
      </c>
      <c r="G372" s="14"/>
    </row>
    <row r="373" spans="1:7" ht="21.95" customHeight="1">
      <c r="A373" s="11" t="s">
        <v>88</v>
      </c>
      <c r="B373" s="11">
        <v>9</v>
      </c>
      <c r="C373" s="32" t="s">
        <v>323</v>
      </c>
      <c r="D373" s="33">
        <v>171308</v>
      </c>
      <c r="E373" s="34">
        <v>61680</v>
      </c>
      <c r="F373" s="13">
        <v>45327</v>
      </c>
      <c r="G373" s="14"/>
    </row>
    <row r="374" spans="1:7" ht="21.95" customHeight="1">
      <c r="A374" s="11" t="s">
        <v>88</v>
      </c>
      <c r="B374" s="11">
        <v>10</v>
      </c>
      <c r="C374" s="32" t="s">
        <v>324</v>
      </c>
      <c r="D374" s="33">
        <v>171308</v>
      </c>
      <c r="E374" s="34">
        <v>185150</v>
      </c>
      <c r="F374" s="13">
        <v>45327</v>
      </c>
      <c r="G374" s="14"/>
    </row>
    <row r="375" spans="1:7" ht="21.95" customHeight="1">
      <c r="A375" s="11" t="s">
        <v>88</v>
      </c>
      <c r="B375" s="11">
        <v>11</v>
      </c>
      <c r="C375" s="32" t="s">
        <v>325</v>
      </c>
      <c r="D375" s="33">
        <v>171308</v>
      </c>
      <c r="E375" s="34">
        <v>6930</v>
      </c>
      <c r="F375" s="13">
        <v>45327</v>
      </c>
      <c r="G375" s="14"/>
    </row>
    <row r="376" spans="1:7" ht="21.95" customHeight="1">
      <c r="A376" s="11" t="s">
        <v>88</v>
      </c>
      <c r="B376" s="11">
        <v>12</v>
      </c>
      <c r="C376" s="32" t="s">
        <v>326</v>
      </c>
      <c r="D376" s="33">
        <v>171308</v>
      </c>
      <c r="E376" s="34">
        <v>10700</v>
      </c>
      <c r="F376" s="13">
        <v>45327</v>
      </c>
      <c r="G376" s="14"/>
    </row>
    <row r="377" spans="1:7" ht="21.95" customHeight="1">
      <c r="A377" s="11" t="s">
        <v>88</v>
      </c>
      <c r="B377" s="11">
        <v>13</v>
      </c>
      <c r="C377" s="32" t="s">
        <v>327</v>
      </c>
      <c r="D377" s="33">
        <v>171308</v>
      </c>
      <c r="E377" s="34">
        <v>12144</v>
      </c>
      <c r="F377" s="13">
        <v>45355</v>
      </c>
      <c r="G377" s="14"/>
    </row>
    <row r="378" spans="1:7" ht="21.95" customHeight="1">
      <c r="A378" s="11" t="s">
        <v>92</v>
      </c>
      <c r="B378" s="11">
        <v>1</v>
      </c>
      <c r="C378" s="37" t="s">
        <v>219</v>
      </c>
      <c r="D378" s="33">
        <v>171309</v>
      </c>
      <c r="E378" s="34">
        <v>4334.3999999999996</v>
      </c>
      <c r="F378" s="35">
        <v>45298</v>
      </c>
      <c r="G378" s="11"/>
    </row>
    <row r="379" spans="1:7" ht="21.95" customHeight="1">
      <c r="A379" s="11" t="s">
        <v>92</v>
      </c>
      <c r="B379" s="11">
        <v>2</v>
      </c>
      <c r="C379" s="37" t="s">
        <v>328</v>
      </c>
      <c r="D379" s="33">
        <v>171309</v>
      </c>
      <c r="E379" s="34">
        <v>24672</v>
      </c>
      <c r="F379" s="35">
        <v>45352</v>
      </c>
      <c r="G379" s="11"/>
    </row>
    <row r="380" spans="1:7" ht="21.95" customHeight="1">
      <c r="A380" s="11" t="s">
        <v>92</v>
      </c>
      <c r="B380" s="11">
        <v>3</v>
      </c>
      <c r="C380" s="37" t="s">
        <v>329</v>
      </c>
      <c r="D380" s="33">
        <v>171309</v>
      </c>
      <c r="E380" s="34">
        <v>91306</v>
      </c>
      <c r="F380" s="35">
        <v>45352</v>
      </c>
      <c r="G380" s="11"/>
    </row>
    <row r="381" spans="1:7" ht="21.95" customHeight="1">
      <c r="A381" s="11" t="s">
        <v>92</v>
      </c>
      <c r="B381" s="11">
        <v>4</v>
      </c>
      <c r="C381" s="37" t="s">
        <v>330</v>
      </c>
      <c r="D381" s="33">
        <v>171309</v>
      </c>
      <c r="E381" s="34">
        <v>27704</v>
      </c>
      <c r="F381" s="35">
        <v>45352</v>
      </c>
      <c r="G381" s="11"/>
    </row>
    <row r="382" spans="1:7" ht="21.95" customHeight="1">
      <c r="A382" s="11" t="s">
        <v>92</v>
      </c>
      <c r="B382" s="11">
        <v>5</v>
      </c>
      <c r="C382" s="37" t="s">
        <v>331</v>
      </c>
      <c r="D382" s="33">
        <v>171309</v>
      </c>
      <c r="E382" s="34">
        <v>295955</v>
      </c>
      <c r="F382" s="35">
        <v>45352</v>
      </c>
      <c r="G382" s="11"/>
    </row>
    <row r="383" spans="1:7" ht="21.95" customHeight="1">
      <c r="A383" s="11" t="s">
        <v>92</v>
      </c>
      <c r="B383" s="11">
        <v>6</v>
      </c>
      <c r="C383" s="37" t="s">
        <v>332</v>
      </c>
      <c r="D383" s="33">
        <v>171309</v>
      </c>
      <c r="E383" s="34">
        <v>120000</v>
      </c>
      <c r="F383" s="35">
        <v>45352</v>
      </c>
      <c r="G383" s="11"/>
    </row>
    <row r="384" spans="1:7" ht="21.95" customHeight="1">
      <c r="A384" s="11" t="s">
        <v>92</v>
      </c>
      <c r="B384" s="11">
        <v>7</v>
      </c>
      <c r="C384" s="37" t="s">
        <v>333</v>
      </c>
      <c r="D384" s="33">
        <v>171309</v>
      </c>
      <c r="E384" s="34">
        <v>22409</v>
      </c>
      <c r="F384" s="35">
        <v>45352</v>
      </c>
      <c r="G384" s="11"/>
    </row>
    <row r="385" spans="1:7" ht="21.95" customHeight="1">
      <c r="A385" s="11" t="s">
        <v>92</v>
      </c>
      <c r="B385" s="11">
        <v>8</v>
      </c>
      <c r="C385" s="37" t="s">
        <v>334</v>
      </c>
      <c r="D385" s="33">
        <v>171309</v>
      </c>
      <c r="E385" s="34">
        <v>17371</v>
      </c>
      <c r="F385" s="35">
        <v>45352</v>
      </c>
      <c r="G385" s="11"/>
    </row>
    <row r="386" spans="1:7" ht="21.95" customHeight="1">
      <c r="A386" s="11" t="s">
        <v>92</v>
      </c>
      <c r="B386" s="11">
        <v>9</v>
      </c>
      <c r="C386" s="37" t="s">
        <v>335</v>
      </c>
      <c r="D386" s="33">
        <v>171309</v>
      </c>
      <c r="E386" s="34">
        <v>47500</v>
      </c>
      <c r="F386" s="35">
        <v>45383</v>
      </c>
      <c r="G386" s="11"/>
    </row>
    <row r="387" spans="1:7" ht="21.95" customHeight="1">
      <c r="A387" s="11" t="s">
        <v>92</v>
      </c>
      <c r="B387" s="11">
        <v>10</v>
      </c>
      <c r="C387" s="37" t="s">
        <v>336</v>
      </c>
      <c r="D387" s="33">
        <v>171309</v>
      </c>
      <c r="E387" s="34">
        <v>27275</v>
      </c>
      <c r="F387" s="35">
        <v>45383</v>
      </c>
      <c r="G387" s="11"/>
    </row>
    <row r="388" spans="1:7" ht="21.95" customHeight="1">
      <c r="A388" s="11" t="s">
        <v>92</v>
      </c>
      <c r="B388" s="11">
        <v>11</v>
      </c>
      <c r="C388" s="37" t="s">
        <v>337</v>
      </c>
      <c r="D388" s="33">
        <v>171309</v>
      </c>
      <c r="E388" s="34">
        <v>98219</v>
      </c>
      <c r="F388" s="35">
        <v>45383</v>
      </c>
      <c r="G388" s="11"/>
    </row>
    <row r="389" spans="1:7" ht="21.95" customHeight="1">
      <c r="A389" s="11" t="s">
        <v>92</v>
      </c>
      <c r="B389" s="11">
        <v>12</v>
      </c>
      <c r="C389" s="37" t="s">
        <v>338</v>
      </c>
      <c r="D389" s="33">
        <v>171309</v>
      </c>
      <c r="E389" s="34">
        <v>218365</v>
      </c>
      <c r="F389" s="35">
        <v>45383</v>
      </c>
      <c r="G389" s="11"/>
    </row>
    <row r="390" spans="1:7" ht="21.95" customHeight="1">
      <c r="A390" s="11" t="s">
        <v>92</v>
      </c>
      <c r="B390" s="11">
        <v>13</v>
      </c>
      <c r="C390" s="37" t="s">
        <v>339</v>
      </c>
      <c r="D390" s="33">
        <v>171309</v>
      </c>
      <c r="E390" s="34">
        <v>4000</v>
      </c>
      <c r="F390" s="35">
        <v>45383</v>
      </c>
      <c r="G390" s="11"/>
    </row>
    <row r="391" spans="1:7" ht="21.95" customHeight="1">
      <c r="A391" s="11" t="s">
        <v>92</v>
      </c>
      <c r="B391" s="11">
        <v>14</v>
      </c>
      <c r="C391" s="37" t="s">
        <v>340</v>
      </c>
      <c r="D391" s="33">
        <v>171309</v>
      </c>
      <c r="E391" s="34">
        <v>66704</v>
      </c>
      <c r="F391" s="35">
        <v>45383</v>
      </c>
      <c r="G391" s="11"/>
    </row>
    <row r="392" spans="1:7" ht="21.95" customHeight="1">
      <c r="A392" s="11" t="s">
        <v>92</v>
      </c>
      <c r="B392" s="11">
        <v>15</v>
      </c>
      <c r="C392" s="37" t="s">
        <v>341</v>
      </c>
      <c r="D392" s="33">
        <v>171309</v>
      </c>
      <c r="E392" s="34">
        <v>5950</v>
      </c>
      <c r="F392" s="35">
        <v>45383</v>
      </c>
      <c r="G392" s="11"/>
    </row>
    <row r="393" spans="1:7" ht="21.95" customHeight="1">
      <c r="A393" s="11" t="s">
        <v>92</v>
      </c>
      <c r="B393" s="11">
        <v>16</v>
      </c>
      <c r="C393" s="37" t="s">
        <v>219</v>
      </c>
      <c r="D393" s="33">
        <v>171309</v>
      </c>
      <c r="E393" s="34">
        <v>60200</v>
      </c>
      <c r="F393" s="35">
        <v>45433</v>
      </c>
      <c r="G393" s="11"/>
    </row>
    <row r="394" spans="1:7" ht="21.95" customHeight="1">
      <c r="A394" s="11" t="s">
        <v>92</v>
      </c>
      <c r="B394" s="11">
        <v>17</v>
      </c>
      <c r="C394" s="37" t="s">
        <v>342</v>
      </c>
      <c r="D394" s="33">
        <v>171309</v>
      </c>
      <c r="E394" s="34">
        <v>96228</v>
      </c>
      <c r="F394" s="35">
        <v>45444</v>
      </c>
      <c r="G394" s="11"/>
    </row>
    <row r="395" spans="1:7" ht="21.95" customHeight="1">
      <c r="A395" s="11" t="s">
        <v>92</v>
      </c>
      <c r="B395" s="11">
        <v>18</v>
      </c>
      <c r="C395" s="37" t="s">
        <v>343</v>
      </c>
      <c r="D395" s="33">
        <v>171309</v>
      </c>
      <c r="E395" s="34">
        <v>297208</v>
      </c>
      <c r="F395" s="35">
        <v>45444</v>
      </c>
      <c r="G395" s="11"/>
    </row>
    <row r="396" spans="1:7" ht="21.95" customHeight="1">
      <c r="A396" s="11" t="s">
        <v>92</v>
      </c>
      <c r="B396" s="11">
        <v>19</v>
      </c>
      <c r="C396" s="37" t="s">
        <v>344</v>
      </c>
      <c r="D396" s="33">
        <v>171309</v>
      </c>
      <c r="E396" s="34">
        <v>51385</v>
      </c>
      <c r="F396" s="35">
        <v>45444</v>
      </c>
      <c r="G396" s="11"/>
    </row>
    <row r="397" spans="1:7" ht="21.95" customHeight="1">
      <c r="A397" s="11" t="s">
        <v>92</v>
      </c>
      <c r="B397" s="11">
        <v>20</v>
      </c>
      <c r="C397" s="37" t="s">
        <v>345</v>
      </c>
      <c r="D397" s="33">
        <v>171309</v>
      </c>
      <c r="E397" s="34">
        <v>68187</v>
      </c>
      <c r="F397" s="35">
        <v>45444</v>
      </c>
      <c r="G397" s="11"/>
    </row>
    <row r="398" spans="1:7" ht="21.95" customHeight="1">
      <c r="A398" s="11" t="s">
        <v>92</v>
      </c>
      <c r="B398" s="11">
        <v>21</v>
      </c>
      <c r="C398" s="37" t="s">
        <v>346</v>
      </c>
      <c r="D398" s="33">
        <v>171309</v>
      </c>
      <c r="E398" s="34">
        <v>63500</v>
      </c>
      <c r="F398" s="35">
        <v>45444</v>
      </c>
      <c r="G398" s="11"/>
    </row>
    <row r="399" spans="1:7" ht="21.95" customHeight="1">
      <c r="A399" s="11" t="s">
        <v>92</v>
      </c>
      <c r="B399" s="11">
        <v>22</v>
      </c>
      <c r="C399" s="37" t="s">
        <v>347</v>
      </c>
      <c r="D399" s="33">
        <v>171309</v>
      </c>
      <c r="E399" s="34">
        <v>44500</v>
      </c>
      <c r="F399" s="35">
        <v>45444</v>
      </c>
      <c r="G399" s="11"/>
    </row>
    <row r="400" spans="1:7" ht="21.95" customHeight="1">
      <c r="A400" s="11" t="s">
        <v>92</v>
      </c>
      <c r="B400" s="11">
        <v>23</v>
      </c>
      <c r="C400" s="37" t="s">
        <v>348</v>
      </c>
      <c r="D400" s="33">
        <v>171309</v>
      </c>
      <c r="E400" s="34">
        <v>37532</v>
      </c>
      <c r="F400" s="35">
        <v>45444</v>
      </c>
      <c r="G400" s="11"/>
    </row>
    <row r="401" spans="1:7" ht="21.95" customHeight="1">
      <c r="A401" s="11" t="s">
        <v>92</v>
      </c>
      <c r="B401" s="11">
        <v>24</v>
      </c>
      <c r="C401" s="37" t="s">
        <v>349</v>
      </c>
      <c r="D401" s="33">
        <v>171309</v>
      </c>
      <c r="E401" s="34">
        <v>35730</v>
      </c>
      <c r="F401" s="35">
        <v>45444</v>
      </c>
      <c r="G401" s="11"/>
    </row>
    <row r="402" spans="1:7" ht="21.95" customHeight="1">
      <c r="A402" s="11" t="s">
        <v>92</v>
      </c>
      <c r="B402" s="11">
        <v>25</v>
      </c>
      <c r="C402" s="37" t="s">
        <v>350</v>
      </c>
      <c r="D402" s="33">
        <v>171309</v>
      </c>
      <c r="E402" s="34">
        <v>15500</v>
      </c>
      <c r="F402" s="35">
        <v>45474</v>
      </c>
      <c r="G402" s="11"/>
    </row>
    <row r="403" spans="1:7" ht="21.95" customHeight="1">
      <c r="A403" s="11" t="s">
        <v>92</v>
      </c>
      <c r="B403" s="11">
        <v>26</v>
      </c>
      <c r="C403" s="37" t="s">
        <v>219</v>
      </c>
      <c r="D403" s="33">
        <v>171309</v>
      </c>
      <c r="E403" s="34">
        <v>205368</v>
      </c>
      <c r="F403" s="35">
        <v>45492</v>
      </c>
      <c r="G403" s="11"/>
    </row>
    <row r="404" spans="1:7" ht="21.95" customHeight="1">
      <c r="A404" s="11" t="s">
        <v>92</v>
      </c>
      <c r="B404" s="11">
        <v>27</v>
      </c>
      <c r="C404" s="37" t="s">
        <v>219</v>
      </c>
      <c r="D404" s="33">
        <v>171309</v>
      </c>
      <c r="E404" s="34">
        <v>73272</v>
      </c>
      <c r="F404" s="35">
        <v>45507</v>
      </c>
      <c r="G404" s="11"/>
    </row>
    <row r="405" spans="1:7" ht="21.95" customHeight="1">
      <c r="A405" s="11" t="s">
        <v>92</v>
      </c>
      <c r="B405" s="11">
        <v>28</v>
      </c>
      <c r="C405" s="37" t="s">
        <v>328</v>
      </c>
      <c r="D405" s="33">
        <v>171309</v>
      </c>
      <c r="E405" s="34">
        <v>20674</v>
      </c>
      <c r="F405" s="35">
        <v>45536</v>
      </c>
      <c r="G405" s="11"/>
    </row>
    <row r="406" spans="1:7" ht="21.95" customHeight="1">
      <c r="A406" s="11" t="s">
        <v>92</v>
      </c>
      <c r="B406" s="11">
        <v>29</v>
      </c>
      <c r="C406" s="37" t="s">
        <v>335</v>
      </c>
      <c r="D406" s="33">
        <v>171309</v>
      </c>
      <c r="E406" s="34">
        <v>21000</v>
      </c>
      <c r="F406" s="35">
        <v>45566</v>
      </c>
      <c r="G406" s="11"/>
    </row>
    <row r="407" spans="1:7" ht="21.95" customHeight="1">
      <c r="A407" s="11" t="s">
        <v>92</v>
      </c>
      <c r="B407" s="11">
        <v>30</v>
      </c>
      <c r="C407" s="37" t="s">
        <v>336</v>
      </c>
      <c r="D407" s="33">
        <v>171309</v>
      </c>
      <c r="E407" s="34">
        <v>26555</v>
      </c>
      <c r="F407" s="35">
        <v>45566</v>
      </c>
      <c r="G407" s="11"/>
    </row>
    <row r="408" spans="1:7" ht="21.95" customHeight="1">
      <c r="A408" s="11" t="s">
        <v>92</v>
      </c>
      <c r="B408" s="11">
        <v>31</v>
      </c>
      <c r="C408" s="37" t="s">
        <v>329</v>
      </c>
      <c r="D408" s="33">
        <v>171309</v>
      </c>
      <c r="E408" s="34">
        <v>91306</v>
      </c>
      <c r="F408" s="35">
        <v>45566</v>
      </c>
      <c r="G408" s="11"/>
    </row>
    <row r="409" spans="1:7" ht="21.95" customHeight="1">
      <c r="A409" s="11" t="s">
        <v>92</v>
      </c>
      <c r="B409" s="11">
        <v>32</v>
      </c>
      <c r="C409" s="37" t="s">
        <v>330</v>
      </c>
      <c r="D409" s="33">
        <v>171309</v>
      </c>
      <c r="E409" s="34">
        <v>27704</v>
      </c>
      <c r="F409" s="35">
        <v>45566</v>
      </c>
      <c r="G409" s="11"/>
    </row>
    <row r="410" spans="1:7" ht="21.95" customHeight="1">
      <c r="A410" s="11" t="s">
        <v>92</v>
      </c>
      <c r="B410" s="11">
        <v>33</v>
      </c>
      <c r="C410" s="37" t="s">
        <v>331</v>
      </c>
      <c r="D410" s="33">
        <v>171309</v>
      </c>
      <c r="E410" s="34">
        <v>295955</v>
      </c>
      <c r="F410" s="35">
        <v>45566</v>
      </c>
      <c r="G410" s="11"/>
    </row>
    <row r="411" spans="1:7" ht="21.95" customHeight="1">
      <c r="A411" s="11" t="s">
        <v>92</v>
      </c>
      <c r="B411" s="11">
        <v>34</v>
      </c>
      <c r="C411" s="37" t="s">
        <v>332</v>
      </c>
      <c r="D411" s="33">
        <v>171309</v>
      </c>
      <c r="E411" s="34">
        <v>120000</v>
      </c>
      <c r="F411" s="35">
        <v>45566</v>
      </c>
      <c r="G411" s="11"/>
    </row>
    <row r="412" spans="1:7" ht="21.95" customHeight="1">
      <c r="A412" s="11" t="s">
        <v>92</v>
      </c>
      <c r="B412" s="11">
        <v>35</v>
      </c>
      <c r="C412" s="37" t="s">
        <v>333</v>
      </c>
      <c r="D412" s="33">
        <v>171309</v>
      </c>
      <c r="E412" s="34">
        <v>22409</v>
      </c>
      <c r="F412" s="35">
        <v>45566</v>
      </c>
      <c r="G412" s="11"/>
    </row>
    <row r="413" spans="1:7" ht="21.95" customHeight="1">
      <c r="A413" s="11" t="s">
        <v>92</v>
      </c>
      <c r="B413" s="11">
        <v>36</v>
      </c>
      <c r="C413" s="37" t="s">
        <v>351</v>
      </c>
      <c r="D413" s="33">
        <v>171309</v>
      </c>
      <c r="E413" s="34">
        <v>180000</v>
      </c>
      <c r="F413" s="35">
        <v>45566</v>
      </c>
      <c r="G413" s="11"/>
    </row>
    <row r="414" spans="1:7" ht="21.95" customHeight="1">
      <c r="A414" s="11" t="s">
        <v>92</v>
      </c>
      <c r="B414" s="11">
        <v>37</v>
      </c>
      <c r="C414" s="37" t="s">
        <v>342</v>
      </c>
      <c r="D414" s="33">
        <v>171309</v>
      </c>
      <c r="E414" s="34">
        <v>96228</v>
      </c>
      <c r="F414" s="35">
        <v>45566</v>
      </c>
      <c r="G414" s="11"/>
    </row>
    <row r="415" spans="1:7" ht="21.95" customHeight="1">
      <c r="A415" s="11" t="s">
        <v>92</v>
      </c>
      <c r="B415" s="11">
        <v>38</v>
      </c>
      <c r="C415" s="37" t="s">
        <v>343</v>
      </c>
      <c r="D415" s="33">
        <v>171309</v>
      </c>
      <c r="E415" s="34">
        <v>135770</v>
      </c>
      <c r="F415" s="35">
        <v>45566</v>
      </c>
      <c r="G415" s="11"/>
    </row>
    <row r="416" spans="1:7" ht="21.95" customHeight="1">
      <c r="A416" s="11" t="s">
        <v>92</v>
      </c>
      <c r="B416" s="11">
        <v>39</v>
      </c>
      <c r="C416" s="37" t="s">
        <v>352</v>
      </c>
      <c r="D416" s="33">
        <v>171309</v>
      </c>
      <c r="E416" s="34">
        <v>280000</v>
      </c>
      <c r="F416" s="35">
        <v>45566</v>
      </c>
      <c r="G416" s="11"/>
    </row>
    <row r="417" spans="1:7" ht="21.95" customHeight="1">
      <c r="A417" s="11" t="s">
        <v>92</v>
      </c>
      <c r="B417" s="11">
        <v>40</v>
      </c>
      <c r="C417" s="37" t="s">
        <v>338</v>
      </c>
      <c r="D417" s="33">
        <v>171309</v>
      </c>
      <c r="E417" s="34">
        <v>208365</v>
      </c>
      <c r="F417" s="35">
        <v>45566</v>
      </c>
      <c r="G417" s="11"/>
    </row>
    <row r="418" spans="1:7" ht="21.95" customHeight="1">
      <c r="A418" s="11" t="s">
        <v>92</v>
      </c>
      <c r="B418" s="11">
        <v>41</v>
      </c>
      <c r="C418" s="37" t="s">
        <v>340</v>
      </c>
      <c r="D418" s="33">
        <v>171309</v>
      </c>
      <c r="E418" s="34">
        <v>66704</v>
      </c>
      <c r="F418" s="35">
        <v>45566</v>
      </c>
      <c r="G418" s="11"/>
    </row>
    <row r="419" spans="1:7" ht="21.95" customHeight="1">
      <c r="A419" s="11" t="s">
        <v>92</v>
      </c>
      <c r="B419" s="11">
        <v>42</v>
      </c>
      <c r="C419" s="37" t="s">
        <v>341</v>
      </c>
      <c r="D419" s="33">
        <v>171309</v>
      </c>
      <c r="E419" s="34">
        <v>7950</v>
      </c>
      <c r="F419" s="35">
        <v>45566</v>
      </c>
      <c r="G419" s="11"/>
    </row>
    <row r="420" spans="1:7" ht="21.95" customHeight="1">
      <c r="A420" s="11" t="s">
        <v>92</v>
      </c>
      <c r="B420" s="11">
        <v>43</v>
      </c>
      <c r="C420" s="37" t="s">
        <v>349</v>
      </c>
      <c r="D420" s="33">
        <v>171309</v>
      </c>
      <c r="E420" s="34">
        <v>78204</v>
      </c>
      <c r="F420" s="35">
        <v>45566</v>
      </c>
      <c r="G420" s="11"/>
    </row>
    <row r="421" spans="1:7" ht="21.95" customHeight="1">
      <c r="A421" s="11" t="s">
        <v>92</v>
      </c>
      <c r="B421" s="11">
        <v>44</v>
      </c>
      <c r="C421" s="37" t="s">
        <v>319</v>
      </c>
      <c r="D421" s="33">
        <v>171309</v>
      </c>
      <c r="E421" s="34">
        <v>10000</v>
      </c>
      <c r="F421" s="35">
        <v>45566</v>
      </c>
      <c r="G421" s="11"/>
    </row>
    <row r="422" spans="1:7" ht="21.95" customHeight="1">
      <c r="A422" s="11" t="s">
        <v>92</v>
      </c>
      <c r="B422" s="11">
        <v>45</v>
      </c>
      <c r="C422" s="37" t="s">
        <v>334</v>
      </c>
      <c r="D422" s="33">
        <v>171309</v>
      </c>
      <c r="E422" s="34">
        <v>20731</v>
      </c>
      <c r="F422" s="35">
        <v>45566</v>
      </c>
      <c r="G422" s="11"/>
    </row>
    <row r="423" spans="1:7" ht="21.95" customHeight="1">
      <c r="A423" s="11" t="s">
        <v>92</v>
      </c>
      <c r="B423" s="11">
        <v>46</v>
      </c>
      <c r="C423" s="37" t="s">
        <v>348</v>
      </c>
      <c r="D423" s="33">
        <v>171309</v>
      </c>
      <c r="E423" s="34">
        <v>29670</v>
      </c>
      <c r="F423" s="35">
        <v>45566</v>
      </c>
      <c r="G423" s="11"/>
    </row>
    <row r="424" spans="1:7" ht="21.95" customHeight="1">
      <c r="A424" s="11" t="s">
        <v>100</v>
      </c>
      <c r="B424" s="11">
        <v>1</v>
      </c>
      <c r="C424" s="32" t="s">
        <v>219</v>
      </c>
      <c r="D424" s="33">
        <v>171310</v>
      </c>
      <c r="E424" s="34">
        <v>1032996.5</v>
      </c>
      <c r="F424" s="35">
        <v>45292</v>
      </c>
      <c r="G424" s="11"/>
    </row>
    <row r="425" spans="1:7" ht="21.95" customHeight="1">
      <c r="A425" s="11" t="s">
        <v>100</v>
      </c>
      <c r="B425" s="11">
        <v>2</v>
      </c>
      <c r="C425" s="32" t="s">
        <v>353</v>
      </c>
      <c r="D425" s="33">
        <v>171310</v>
      </c>
      <c r="E425" s="34">
        <v>107328</v>
      </c>
      <c r="F425" s="35">
        <v>45352</v>
      </c>
      <c r="G425" s="11"/>
    </row>
    <row r="426" spans="1:7" ht="21.95" customHeight="1">
      <c r="A426" s="11" t="s">
        <v>100</v>
      </c>
      <c r="B426" s="11">
        <v>3</v>
      </c>
      <c r="C426" s="32" t="s">
        <v>354</v>
      </c>
      <c r="D426" s="33">
        <v>171310</v>
      </c>
      <c r="E426" s="34">
        <v>71713.5</v>
      </c>
      <c r="F426" s="35">
        <v>45352</v>
      </c>
      <c r="G426" s="11"/>
    </row>
    <row r="427" spans="1:7" ht="21.95" customHeight="1">
      <c r="A427" s="11" t="s">
        <v>100</v>
      </c>
      <c r="B427" s="11">
        <v>4</v>
      </c>
      <c r="C427" s="32" t="s">
        <v>353</v>
      </c>
      <c r="D427" s="33">
        <v>171310</v>
      </c>
      <c r="E427" s="34">
        <v>6328.5</v>
      </c>
      <c r="F427" s="35">
        <v>45352</v>
      </c>
      <c r="G427" s="11"/>
    </row>
    <row r="428" spans="1:7" ht="21.95" customHeight="1">
      <c r="A428" s="11" t="s">
        <v>100</v>
      </c>
      <c r="B428" s="11">
        <v>5</v>
      </c>
      <c r="C428" s="32" t="s">
        <v>355</v>
      </c>
      <c r="D428" s="33">
        <v>171310</v>
      </c>
      <c r="E428" s="34">
        <v>37972.17</v>
      </c>
      <c r="F428" s="35">
        <v>45352</v>
      </c>
      <c r="G428" s="11"/>
    </row>
    <row r="429" spans="1:7" ht="21.95" customHeight="1">
      <c r="A429" s="11" t="s">
        <v>100</v>
      </c>
      <c r="B429" s="11">
        <v>6</v>
      </c>
      <c r="C429" s="32" t="s">
        <v>148</v>
      </c>
      <c r="D429" s="33">
        <v>171310</v>
      </c>
      <c r="E429" s="34">
        <v>2788.2</v>
      </c>
      <c r="F429" s="35">
        <v>45352</v>
      </c>
      <c r="G429" s="11"/>
    </row>
    <row r="430" spans="1:7" ht="21.95" customHeight="1">
      <c r="A430" s="11" t="s">
        <v>100</v>
      </c>
      <c r="B430" s="11">
        <v>7</v>
      </c>
      <c r="C430" s="32" t="s">
        <v>356</v>
      </c>
      <c r="D430" s="33">
        <v>171310</v>
      </c>
      <c r="E430" s="34">
        <v>382</v>
      </c>
      <c r="F430" s="35">
        <v>45352</v>
      </c>
      <c r="G430" s="11"/>
    </row>
    <row r="431" spans="1:7" ht="21.95" customHeight="1">
      <c r="A431" s="11" t="s">
        <v>100</v>
      </c>
      <c r="B431" s="11">
        <v>8</v>
      </c>
      <c r="C431" s="32" t="s">
        <v>357</v>
      </c>
      <c r="D431" s="33">
        <v>171310</v>
      </c>
      <c r="E431" s="34">
        <v>3200.1</v>
      </c>
      <c r="F431" s="35">
        <v>45352</v>
      </c>
      <c r="G431" s="11"/>
    </row>
    <row r="432" spans="1:7" ht="21.95" customHeight="1">
      <c r="A432" s="11" t="s">
        <v>100</v>
      </c>
      <c r="B432" s="11">
        <v>9</v>
      </c>
      <c r="C432" s="32" t="s">
        <v>358</v>
      </c>
      <c r="D432" s="33">
        <v>171310</v>
      </c>
      <c r="E432" s="34">
        <v>10944.5</v>
      </c>
      <c r="F432" s="35">
        <v>45352</v>
      </c>
      <c r="G432" s="11"/>
    </row>
    <row r="433" spans="1:7" ht="21.95" customHeight="1">
      <c r="A433" s="11" t="s">
        <v>100</v>
      </c>
      <c r="B433" s="11">
        <v>10</v>
      </c>
      <c r="C433" s="32" t="s">
        <v>359</v>
      </c>
      <c r="D433" s="33">
        <v>171310</v>
      </c>
      <c r="E433" s="34">
        <v>683.7</v>
      </c>
      <c r="F433" s="35">
        <v>45383</v>
      </c>
      <c r="G433" s="11"/>
    </row>
    <row r="434" spans="1:7" ht="21.95" customHeight="1">
      <c r="A434" s="11" t="s">
        <v>100</v>
      </c>
      <c r="B434" s="11">
        <v>11</v>
      </c>
      <c r="C434" s="32" t="s">
        <v>354</v>
      </c>
      <c r="D434" s="33">
        <v>171310</v>
      </c>
      <c r="E434" s="34">
        <v>71445.600000000006</v>
      </c>
      <c r="F434" s="35">
        <v>45383</v>
      </c>
      <c r="G434" s="11"/>
    </row>
    <row r="435" spans="1:7" ht="21.95" customHeight="1">
      <c r="A435" s="11" t="s">
        <v>100</v>
      </c>
      <c r="B435" s="11">
        <v>12</v>
      </c>
      <c r="C435" s="32" t="s">
        <v>360</v>
      </c>
      <c r="D435" s="33">
        <v>171310</v>
      </c>
      <c r="E435" s="34">
        <v>41385</v>
      </c>
      <c r="F435" s="35">
        <v>45383</v>
      </c>
      <c r="G435" s="11"/>
    </row>
    <row r="436" spans="1:7" ht="21.95" customHeight="1">
      <c r="A436" s="11" t="s">
        <v>100</v>
      </c>
      <c r="B436" s="11">
        <v>13</v>
      </c>
      <c r="C436" s="32" t="s">
        <v>361</v>
      </c>
      <c r="D436" s="33">
        <v>171310</v>
      </c>
      <c r="E436" s="34">
        <v>77942</v>
      </c>
      <c r="F436" s="35">
        <v>45383</v>
      </c>
      <c r="G436" s="11"/>
    </row>
    <row r="437" spans="1:7" ht="21.95" customHeight="1">
      <c r="A437" s="11" t="s">
        <v>100</v>
      </c>
      <c r="B437" s="11">
        <v>14</v>
      </c>
      <c r="C437" s="32" t="s">
        <v>300</v>
      </c>
      <c r="D437" s="33">
        <v>171310</v>
      </c>
      <c r="E437" s="34">
        <v>14343</v>
      </c>
      <c r="F437" s="35">
        <v>45383</v>
      </c>
      <c r="G437" s="11"/>
    </row>
    <row r="438" spans="1:7" ht="21.95" customHeight="1">
      <c r="A438" s="11" t="s">
        <v>100</v>
      </c>
      <c r="B438" s="11">
        <v>15</v>
      </c>
      <c r="C438" s="32" t="s">
        <v>362</v>
      </c>
      <c r="D438" s="33">
        <v>171310</v>
      </c>
      <c r="E438" s="34">
        <v>8315.1</v>
      </c>
      <c r="F438" s="35">
        <v>45383</v>
      </c>
      <c r="G438" s="11"/>
    </row>
    <row r="439" spans="1:7" ht="21.95" customHeight="1">
      <c r="A439" s="11" t="s">
        <v>100</v>
      </c>
      <c r="B439" s="11">
        <v>16</v>
      </c>
      <c r="C439" s="32" t="s">
        <v>363</v>
      </c>
      <c r="D439" s="33">
        <v>171310</v>
      </c>
      <c r="E439" s="34">
        <v>1740.5</v>
      </c>
      <c r="F439" s="35">
        <v>45383</v>
      </c>
      <c r="G439" s="11"/>
    </row>
    <row r="440" spans="1:7" ht="21.95" customHeight="1">
      <c r="A440" s="11" t="s">
        <v>100</v>
      </c>
      <c r="B440" s="11">
        <v>17</v>
      </c>
      <c r="C440" s="32" t="s">
        <v>364</v>
      </c>
      <c r="D440" s="33">
        <v>171310</v>
      </c>
      <c r="E440" s="34">
        <v>790.5</v>
      </c>
      <c r="F440" s="35">
        <v>45383</v>
      </c>
      <c r="G440" s="11"/>
    </row>
    <row r="441" spans="1:7" ht="21.95" customHeight="1">
      <c r="A441" s="11" t="s">
        <v>100</v>
      </c>
      <c r="B441" s="11">
        <v>18</v>
      </c>
      <c r="C441" s="32" t="s">
        <v>365</v>
      </c>
      <c r="D441" s="33">
        <v>171310</v>
      </c>
      <c r="E441" s="34">
        <v>3052.3</v>
      </c>
      <c r="F441" s="35">
        <v>45383</v>
      </c>
      <c r="G441" s="11"/>
    </row>
    <row r="442" spans="1:7" ht="21.95" customHeight="1">
      <c r="A442" s="11" t="s">
        <v>100</v>
      </c>
      <c r="B442" s="11">
        <v>19</v>
      </c>
      <c r="C442" s="32" t="s">
        <v>366</v>
      </c>
      <c r="D442" s="33">
        <v>171310</v>
      </c>
      <c r="E442" s="34">
        <v>32580.9</v>
      </c>
      <c r="F442" s="35">
        <v>45383</v>
      </c>
      <c r="G442" s="11"/>
    </row>
    <row r="443" spans="1:7" ht="21.95" customHeight="1">
      <c r="A443" s="11" t="s">
        <v>100</v>
      </c>
      <c r="B443" s="11">
        <v>20</v>
      </c>
      <c r="C443" s="32" t="s">
        <v>367</v>
      </c>
      <c r="D443" s="33">
        <v>171310</v>
      </c>
      <c r="E443" s="34">
        <v>1608</v>
      </c>
      <c r="F443" s="35">
        <v>45383</v>
      </c>
      <c r="G443" s="11"/>
    </row>
    <row r="444" spans="1:7" ht="21.95" customHeight="1">
      <c r="A444" s="11" t="s">
        <v>100</v>
      </c>
      <c r="B444" s="11">
        <v>21</v>
      </c>
      <c r="C444" s="32" t="s">
        <v>368</v>
      </c>
      <c r="D444" s="33">
        <v>171310</v>
      </c>
      <c r="E444" s="34">
        <v>6576.67</v>
      </c>
      <c r="F444" s="35">
        <v>45383</v>
      </c>
      <c r="G444" s="11"/>
    </row>
    <row r="445" spans="1:7" ht="21.95" customHeight="1">
      <c r="A445" s="11" t="s">
        <v>100</v>
      </c>
      <c r="B445" s="11">
        <v>22</v>
      </c>
      <c r="C445" s="32" t="s">
        <v>369</v>
      </c>
      <c r="D445" s="33">
        <v>171310</v>
      </c>
      <c r="E445" s="34">
        <v>360.5</v>
      </c>
      <c r="F445" s="35">
        <v>45383</v>
      </c>
      <c r="G445" s="11"/>
    </row>
    <row r="446" spans="1:7" ht="21.95" customHeight="1">
      <c r="A446" s="11" t="s">
        <v>100</v>
      </c>
      <c r="B446" s="11">
        <v>23</v>
      </c>
      <c r="C446" s="32" t="s">
        <v>370</v>
      </c>
      <c r="D446" s="33">
        <v>171310</v>
      </c>
      <c r="E446" s="34">
        <v>541</v>
      </c>
      <c r="F446" s="35">
        <v>45383</v>
      </c>
      <c r="G446" s="11"/>
    </row>
    <row r="447" spans="1:7" ht="21.95" customHeight="1">
      <c r="A447" s="11" t="s">
        <v>100</v>
      </c>
      <c r="B447" s="11">
        <v>24</v>
      </c>
      <c r="C447" s="32" t="s">
        <v>299</v>
      </c>
      <c r="D447" s="33">
        <v>171310</v>
      </c>
      <c r="E447" s="34">
        <v>39124</v>
      </c>
      <c r="F447" s="35">
        <v>45383</v>
      </c>
      <c r="G447" s="11"/>
    </row>
    <row r="448" spans="1:7" ht="21.95" customHeight="1">
      <c r="A448" s="11" t="s">
        <v>100</v>
      </c>
      <c r="B448" s="11">
        <v>25</v>
      </c>
      <c r="C448" s="32" t="s">
        <v>371</v>
      </c>
      <c r="D448" s="33">
        <v>171310</v>
      </c>
      <c r="E448" s="34">
        <v>1912.6</v>
      </c>
      <c r="F448" s="35">
        <v>45383</v>
      </c>
      <c r="G448" s="11"/>
    </row>
    <row r="449" spans="1:7" ht="21.95" customHeight="1">
      <c r="A449" s="11" t="s">
        <v>100</v>
      </c>
      <c r="B449" s="11">
        <v>26</v>
      </c>
      <c r="C449" s="32" t="s">
        <v>354</v>
      </c>
      <c r="D449" s="33">
        <v>171310</v>
      </c>
      <c r="E449" s="34">
        <v>88400.86</v>
      </c>
      <c r="F449" s="35">
        <v>45413</v>
      </c>
      <c r="G449" s="11"/>
    </row>
    <row r="450" spans="1:7" ht="21.95" customHeight="1">
      <c r="A450" s="11" t="s">
        <v>100</v>
      </c>
      <c r="B450" s="11">
        <v>27</v>
      </c>
      <c r="C450" s="32" t="s">
        <v>372</v>
      </c>
      <c r="D450" s="33">
        <v>171310</v>
      </c>
      <c r="E450" s="34">
        <v>5344</v>
      </c>
      <c r="F450" s="35">
        <v>45413</v>
      </c>
      <c r="G450" s="11"/>
    </row>
    <row r="451" spans="1:7" ht="21.95" customHeight="1">
      <c r="A451" s="11" t="s">
        <v>100</v>
      </c>
      <c r="B451" s="11">
        <v>28</v>
      </c>
      <c r="C451" s="32" t="s">
        <v>373</v>
      </c>
      <c r="D451" s="33">
        <v>171310</v>
      </c>
      <c r="E451" s="34">
        <v>52980.4</v>
      </c>
      <c r="F451" s="35">
        <v>45413</v>
      </c>
      <c r="G451" s="11"/>
    </row>
    <row r="452" spans="1:7" ht="21.95" customHeight="1">
      <c r="A452" s="11" t="s">
        <v>100</v>
      </c>
      <c r="B452" s="11">
        <v>29</v>
      </c>
      <c r="C452" s="32" t="s">
        <v>220</v>
      </c>
      <c r="D452" s="33">
        <v>171310</v>
      </c>
      <c r="E452" s="34">
        <v>6037.92</v>
      </c>
      <c r="F452" s="35">
        <v>45413</v>
      </c>
      <c r="G452" s="11"/>
    </row>
    <row r="453" spans="1:7" ht="21.95" customHeight="1">
      <c r="A453" s="11" t="s">
        <v>100</v>
      </c>
      <c r="B453" s="11">
        <v>30</v>
      </c>
      <c r="C453" s="32" t="s">
        <v>374</v>
      </c>
      <c r="D453" s="33">
        <v>171310</v>
      </c>
      <c r="E453" s="34">
        <v>2813.4</v>
      </c>
      <c r="F453" s="35">
        <v>45413</v>
      </c>
      <c r="G453" s="11"/>
    </row>
    <row r="454" spans="1:7" ht="21.95" customHeight="1">
      <c r="A454" s="11" t="s">
        <v>100</v>
      </c>
      <c r="B454" s="11">
        <v>31</v>
      </c>
      <c r="C454" s="32" t="s">
        <v>375</v>
      </c>
      <c r="D454" s="33">
        <v>171310</v>
      </c>
      <c r="E454" s="34">
        <v>1584</v>
      </c>
      <c r="F454" s="35">
        <v>45413</v>
      </c>
      <c r="G454" s="11"/>
    </row>
    <row r="455" spans="1:7" ht="21.95" customHeight="1">
      <c r="A455" s="11" t="s">
        <v>100</v>
      </c>
      <c r="B455" s="11">
        <v>32</v>
      </c>
      <c r="C455" s="32" t="s">
        <v>376</v>
      </c>
      <c r="D455" s="33">
        <v>171310</v>
      </c>
      <c r="E455" s="34">
        <v>24624.98</v>
      </c>
      <c r="F455" s="35">
        <v>45413</v>
      </c>
      <c r="G455" s="11"/>
    </row>
    <row r="456" spans="1:7" ht="21.95" customHeight="1">
      <c r="A456" s="11" t="s">
        <v>100</v>
      </c>
      <c r="B456" s="11">
        <v>33</v>
      </c>
      <c r="C456" s="32" t="s">
        <v>354</v>
      </c>
      <c r="D456" s="33">
        <v>171310</v>
      </c>
      <c r="E456" s="34">
        <v>86853</v>
      </c>
      <c r="F456" s="35">
        <v>45444</v>
      </c>
      <c r="G456" s="11"/>
    </row>
    <row r="457" spans="1:7" ht="21.95" customHeight="1">
      <c r="A457" s="11" t="s">
        <v>100</v>
      </c>
      <c r="B457" s="11">
        <v>34</v>
      </c>
      <c r="C457" s="32" t="s">
        <v>354</v>
      </c>
      <c r="D457" s="33">
        <v>171310</v>
      </c>
      <c r="E457" s="34">
        <v>77780.52</v>
      </c>
      <c r="F457" s="35">
        <v>45444</v>
      </c>
      <c r="G457" s="11"/>
    </row>
    <row r="458" spans="1:7" ht="21.95" customHeight="1">
      <c r="A458" s="11" t="s">
        <v>100</v>
      </c>
      <c r="B458" s="11">
        <v>35</v>
      </c>
      <c r="C458" s="32" t="s">
        <v>375</v>
      </c>
      <c r="D458" s="33">
        <v>171310</v>
      </c>
      <c r="E458" s="34">
        <v>3470.4</v>
      </c>
      <c r="F458" s="35">
        <v>45474</v>
      </c>
      <c r="G458" s="11"/>
    </row>
    <row r="459" spans="1:7" ht="21.95" customHeight="1">
      <c r="A459" s="11" t="s">
        <v>100</v>
      </c>
      <c r="B459" s="11">
        <v>36</v>
      </c>
      <c r="C459" s="32" t="s">
        <v>377</v>
      </c>
      <c r="D459" s="33">
        <v>171310</v>
      </c>
      <c r="E459" s="34">
        <v>8470.08</v>
      </c>
      <c r="F459" s="35">
        <v>45474</v>
      </c>
      <c r="G459" s="11"/>
    </row>
    <row r="460" spans="1:7" ht="21.95" customHeight="1">
      <c r="A460" s="11" t="s">
        <v>100</v>
      </c>
      <c r="B460" s="11">
        <v>37</v>
      </c>
      <c r="C460" s="32" t="s">
        <v>378</v>
      </c>
      <c r="D460" s="33">
        <v>171310</v>
      </c>
      <c r="E460" s="34">
        <v>1054.8</v>
      </c>
      <c r="F460" s="35">
        <v>45474</v>
      </c>
      <c r="G460" s="11"/>
    </row>
    <row r="461" spans="1:7" ht="21.95" customHeight="1">
      <c r="A461" s="11" t="s">
        <v>100</v>
      </c>
      <c r="B461" s="11">
        <v>38</v>
      </c>
      <c r="C461" s="32" t="s">
        <v>353</v>
      </c>
      <c r="D461" s="33">
        <v>171310</v>
      </c>
      <c r="E461" s="34">
        <v>107328</v>
      </c>
      <c r="F461" s="35">
        <v>45505</v>
      </c>
      <c r="G461" s="11"/>
    </row>
    <row r="462" spans="1:7" ht="21.95" customHeight="1">
      <c r="A462" s="11" t="s">
        <v>100</v>
      </c>
      <c r="B462" s="11">
        <v>39</v>
      </c>
      <c r="C462" s="32" t="s">
        <v>353</v>
      </c>
      <c r="D462" s="33">
        <v>171310</v>
      </c>
      <c r="E462" s="34">
        <v>6328.5</v>
      </c>
      <c r="F462" s="35">
        <v>45505</v>
      </c>
      <c r="G462" s="11"/>
    </row>
    <row r="463" spans="1:7" ht="21.95" customHeight="1">
      <c r="A463" s="11" t="s">
        <v>100</v>
      </c>
      <c r="B463" s="11">
        <v>40</v>
      </c>
      <c r="C463" s="32" t="s">
        <v>354</v>
      </c>
      <c r="D463" s="33">
        <v>171310</v>
      </c>
      <c r="E463" s="34">
        <v>71713.5</v>
      </c>
      <c r="F463" s="35">
        <v>45505</v>
      </c>
      <c r="G463" s="11"/>
    </row>
    <row r="464" spans="1:7" ht="21.95" customHeight="1">
      <c r="A464" s="11" t="s">
        <v>103</v>
      </c>
      <c r="B464" s="11">
        <v>1</v>
      </c>
      <c r="C464" s="32" t="s">
        <v>379</v>
      </c>
      <c r="D464" s="33">
        <v>171311</v>
      </c>
      <c r="E464" s="34">
        <v>106</v>
      </c>
      <c r="F464" s="35">
        <v>45352</v>
      </c>
      <c r="G464" s="11"/>
    </row>
    <row r="465" spans="1:7" ht="21.95" customHeight="1">
      <c r="A465" s="11" t="s">
        <v>103</v>
      </c>
      <c r="B465" s="11">
        <v>2</v>
      </c>
      <c r="C465" s="32" t="s">
        <v>380</v>
      </c>
      <c r="D465" s="33">
        <v>171311</v>
      </c>
      <c r="E465" s="34">
        <v>9360</v>
      </c>
      <c r="F465" s="35">
        <v>45352</v>
      </c>
      <c r="G465" s="11"/>
    </row>
    <row r="466" spans="1:7" ht="21.95" customHeight="1">
      <c r="A466" s="11" t="s">
        <v>103</v>
      </c>
      <c r="B466" s="11">
        <v>3</v>
      </c>
      <c r="C466" s="32" t="s">
        <v>381</v>
      </c>
      <c r="D466" s="33">
        <v>171311</v>
      </c>
      <c r="E466" s="34">
        <v>1396.2</v>
      </c>
      <c r="F466" s="35">
        <v>45352</v>
      </c>
      <c r="G466" s="11"/>
    </row>
    <row r="467" spans="1:7" ht="21.95" customHeight="1">
      <c r="A467" s="11" t="s">
        <v>103</v>
      </c>
      <c r="B467" s="11">
        <v>4</v>
      </c>
      <c r="C467" s="32" t="s">
        <v>382</v>
      </c>
      <c r="D467" s="33">
        <v>171311</v>
      </c>
      <c r="E467" s="34">
        <v>17105.099999999999</v>
      </c>
      <c r="F467" s="35">
        <v>45352</v>
      </c>
      <c r="G467" s="11"/>
    </row>
    <row r="468" spans="1:7" ht="21.95" customHeight="1">
      <c r="A468" s="11" t="s">
        <v>103</v>
      </c>
      <c r="B468" s="11">
        <v>5</v>
      </c>
      <c r="C468" s="32" t="s">
        <v>383</v>
      </c>
      <c r="D468" s="33">
        <v>171311</v>
      </c>
      <c r="E468" s="34">
        <v>420</v>
      </c>
      <c r="F468" s="35">
        <v>45352</v>
      </c>
      <c r="G468" s="11"/>
    </row>
    <row r="469" spans="1:7" ht="21.95" customHeight="1">
      <c r="A469" s="11" t="s">
        <v>103</v>
      </c>
      <c r="B469" s="11">
        <v>6</v>
      </c>
      <c r="C469" s="32" t="s">
        <v>384</v>
      </c>
      <c r="D469" s="33">
        <v>171311</v>
      </c>
      <c r="E469" s="34">
        <v>697.5</v>
      </c>
      <c r="F469" s="35">
        <v>45352</v>
      </c>
      <c r="G469" s="11"/>
    </row>
    <row r="470" spans="1:7" ht="21.95" customHeight="1">
      <c r="A470" s="11" t="s">
        <v>103</v>
      </c>
      <c r="B470" s="11">
        <v>7</v>
      </c>
      <c r="C470" s="32" t="s">
        <v>385</v>
      </c>
      <c r="D470" s="33">
        <v>171311</v>
      </c>
      <c r="E470" s="34">
        <v>10391</v>
      </c>
      <c r="F470" s="35">
        <v>45352</v>
      </c>
      <c r="G470" s="11"/>
    </row>
    <row r="471" spans="1:7" ht="21.95" customHeight="1">
      <c r="A471" s="11" t="s">
        <v>103</v>
      </c>
      <c r="B471" s="11">
        <v>8</v>
      </c>
      <c r="C471" s="32" t="s">
        <v>386</v>
      </c>
      <c r="D471" s="33">
        <v>171311</v>
      </c>
      <c r="E471" s="34">
        <v>4998</v>
      </c>
      <c r="F471" s="35">
        <v>45352</v>
      </c>
      <c r="G471" s="11"/>
    </row>
    <row r="472" spans="1:7" ht="21.95" customHeight="1">
      <c r="A472" s="11" t="s">
        <v>103</v>
      </c>
      <c r="B472" s="11">
        <v>9</v>
      </c>
      <c r="C472" s="32" t="s">
        <v>387</v>
      </c>
      <c r="D472" s="33">
        <v>171311</v>
      </c>
      <c r="E472" s="34">
        <v>6094.08</v>
      </c>
      <c r="F472" s="35">
        <v>45352</v>
      </c>
      <c r="G472" s="11"/>
    </row>
    <row r="473" spans="1:7" ht="21.95" customHeight="1">
      <c r="A473" s="11" t="s">
        <v>103</v>
      </c>
      <c r="B473" s="11">
        <v>10</v>
      </c>
      <c r="C473" s="32" t="s">
        <v>388</v>
      </c>
      <c r="D473" s="33">
        <v>171311</v>
      </c>
      <c r="E473" s="34">
        <v>1606.8</v>
      </c>
      <c r="F473" s="35">
        <v>45352</v>
      </c>
      <c r="G473" s="11"/>
    </row>
    <row r="474" spans="1:7" ht="21.95" customHeight="1">
      <c r="A474" s="11" t="s">
        <v>103</v>
      </c>
      <c r="B474" s="11">
        <v>11</v>
      </c>
      <c r="C474" s="32" t="s">
        <v>389</v>
      </c>
      <c r="D474" s="33">
        <v>171311</v>
      </c>
      <c r="E474" s="34">
        <v>103847.48</v>
      </c>
      <c r="F474" s="35">
        <v>45352</v>
      </c>
      <c r="G474" s="11"/>
    </row>
    <row r="475" spans="1:7" ht="21.95" customHeight="1">
      <c r="A475" s="11" t="s">
        <v>103</v>
      </c>
      <c r="B475" s="11">
        <v>12</v>
      </c>
      <c r="C475" s="38" t="s">
        <v>390</v>
      </c>
      <c r="D475" s="33">
        <v>171311</v>
      </c>
      <c r="E475" s="39">
        <v>1190.9000000000001</v>
      </c>
      <c r="F475" s="40">
        <v>45352</v>
      </c>
      <c r="G475" s="11"/>
    </row>
    <row r="476" spans="1:7" ht="21.95" customHeight="1">
      <c r="A476" s="11" t="s">
        <v>103</v>
      </c>
      <c r="B476" s="11">
        <v>13</v>
      </c>
      <c r="C476" s="38" t="s">
        <v>391</v>
      </c>
      <c r="D476" s="33">
        <v>171311</v>
      </c>
      <c r="E476" s="39">
        <v>11991.43</v>
      </c>
      <c r="F476" s="40">
        <v>45352</v>
      </c>
      <c r="G476" s="11"/>
    </row>
    <row r="477" spans="1:7" ht="21.95" customHeight="1">
      <c r="A477" s="11" t="s">
        <v>103</v>
      </c>
      <c r="B477" s="11">
        <v>14</v>
      </c>
      <c r="C477" s="38" t="s">
        <v>392</v>
      </c>
      <c r="D477" s="33">
        <v>171311</v>
      </c>
      <c r="E477" s="39">
        <v>24010.04</v>
      </c>
      <c r="F477" s="40">
        <v>45352</v>
      </c>
      <c r="G477" s="11"/>
    </row>
    <row r="478" spans="1:7" ht="21.95" customHeight="1">
      <c r="A478" s="11" t="s">
        <v>103</v>
      </c>
      <c r="B478" s="11">
        <v>15</v>
      </c>
      <c r="C478" s="38" t="s">
        <v>393</v>
      </c>
      <c r="D478" s="33">
        <v>171311</v>
      </c>
      <c r="E478" s="39">
        <v>4202.6000000000004</v>
      </c>
      <c r="F478" s="40">
        <v>45352</v>
      </c>
      <c r="G478" s="11"/>
    </row>
    <row r="479" spans="1:7" ht="21.95" customHeight="1">
      <c r="A479" s="11" t="s">
        <v>103</v>
      </c>
      <c r="B479" s="11">
        <v>16</v>
      </c>
      <c r="C479" s="32" t="s">
        <v>394</v>
      </c>
      <c r="D479" s="33">
        <v>171311</v>
      </c>
      <c r="E479" s="34">
        <v>1043.55</v>
      </c>
      <c r="F479" s="35">
        <v>45352</v>
      </c>
      <c r="G479" s="11"/>
    </row>
    <row r="480" spans="1:7" ht="21.95" customHeight="1">
      <c r="A480" s="11" t="s">
        <v>103</v>
      </c>
      <c r="B480" s="11">
        <v>17</v>
      </c>
      <c r="C480" s="32" t="s">
        <v>395</v>
      </c>
      <c r="D480" s="33">
        <v>171311</v>
      </c>
      <c r="E480" s="34">
        <v>8645.6</v>
      </c>
      <c r="F480" s="35">
        <v>45352</v>
      </c>
      <c r="G480" s="11"/>
    </row>
    <row r="481" spans="1:7" ht="21.95" customHeight="1">
      <c r="A481" s="11" t="s">
        <v>103</v>
      </c>
      <c r="B481" s="11">
        <v>18</v>
      </c>
      <c r="C481" s="32" t="s">
        <v>396</v>
      </c>
      <c r="D481" s="33">
        <v>171311</v>
      </c>
      <c r="E481" s="34">
        <v>873182.32</v>
      </c>
      <c r="F481" s="35">
        <v>45352</v>
      </c>
      <c r="G481" s="11"/>
    </row>
    <row r="482" spans="1:7" ht="21.95" customHeight="1">
      <c r="A482" s="11" t="s">
        <v>103</v>
      </c>
      <c r="B482" s="11">
        <v>19</v>
      </c>
      <c r="C482" s="32" t="s">
        <v>397</v>
      </c>
      <c r="D482" s="33">
        <v>171311</v>
      </c>
      <c r="E482" s="34">
        <v>27929.22</v>
      </c>
      <c r="F482" s="35">
        <v>45352</v>
      </c>
      <c r="G482" s="11"/>
    </row>
    <row r="483" spans="1:7" ht="21.95" customHeight="1">
      <c r="A483" s="11" t="s">
        <v>103</v>
      </c>
      <c r="B483" s="11">
        <v>20</v>
      </c>
      <c r="C483" s="32" t="s">
        <v>398</v>
      </c>
      <c r="D483" s="33">
        <v>171311</v>
      </c>
      <c r="E483" s="34">
        <v>5031.1000000000004</v>
      </c>
      <c r="F483" s="35">
        <v>45352</v>
      </c>
      <c r="G483" s="11"/>
    </row>
    <row r="484" spans="1:7" ht="21.95" customHeight="1">
      <c r="A484" s="11" t="s">
        <v>103</v>
      </c>
      <c r="B484" s="11">
        <v>21</v>
      </c>
      <c r="C484" s="32" t="s">
        <v>399</v>
      </c>
      <c r="D484" s="33">
        <v>171311</v>
      </c>
      <c r="E484" s="34">
        <v>23268.89</v>
      </c>
      <c r="F484" s="35">
        <v>45352</v>
      </c>
      <c r="G484" s="11"/>
    </row>
    <row r="485" spans="1:7" ht="21.95" customHeight="1">
      <c r="A485" s="11" t="s">
        <v>103</v>
      </c>
      <c r="B485" s="11">
        <v>22</v>
      </c>
      <c r="C485" s="32" t="s">
        <v>400</v>
      </c>
      <c r="D485" s="33">
        <v>171311</v>
      </c>
      <c r="E485" s="34">
        <v>50353.65</v>
      </c>
      <c r="F485" s="35">
        <v>45352</v>
      </c>
      <c r="G485" s="11"/>
    </row>
    <row r="486" spans="1:7" ht="21.95" customHeight="1">
      <c r="A486" s="11" t="s">
        <v>103</v>
      </c>
      <c r="B486" s="11">
        <v>23</v>
      </c>
      <c r="C486" s="32" t="s">
        <v>401</v>
      </c>
      <c r="D486" s="33">
        <v>171311</v>
      </c>
      <c r="E486" s="34">
        <v>9927.36</v>
      </c>
      <c r="F486" s="35">
        <v>45352</v>
      </c>
      <c r="G486" s="11"/>
    </row>
    <row r="487" spans="1:7" ht="21.95" customHeight="1">
      <c r="A487" s="11" t="s">
        <v>103</v>
      </c>
      <c r="B487" s="11">
        <v>24</v>
      </c>
      <c r="C487" s="38" t="s">
        <v>402</v>
      </c>
      <c r="D487" s="33">
        <v>171311</v>
      </c>
      <c r="E487" s="39">
        <v>3334.4</v>
      </c>
      <c r="F487" s="40">
        <v>45352</v>
      </c>
      <c r="G487" s="11"/>
    </row>
    <row r="488" spans="1:7" ht="21.95" customHeight="1">
      <c r="A488" s="11" t="s">
        <v>103</v>
      </c>
      <c r="B488" s="11">
        <v>25</v>
      </c>
      <c r="C488" s="38" t="s">
        <v>403</v>
      </c>
      <c r="D488" s="33">
        <v>171311</v>
      </c>
      <c r="E488" s="39">
        <v>176275.56</v>
      </c>
      <c r="F488" s="40">
        <v>45352</v>
      </c>
      <c r="G488" s="11"/>
    </row>
    <row r="489" spans="1:7" ht="21.95" customHeight="1">
      <c r="A489" s="11" t="s">
        <v>103</v>
      </c>
      <c r="B489" s="11">
        <v>26</v>
      </c>
      <c r="C489" s="32" t="s">
        <v>404</v>
      </c>
      <c r="D489" s="33">
        <v>171311</v>
      </c>
      <c r="E489" s="39">
        <v>87771.86</v>
      </c>
      <c r="F489" s="40">
        <v>45352</v>
      </c>
      <c r="G489" s="11"/>
    </row>
    <row r="490" spans="1:7" ht="21.95" customHeight="1">
      <c r="A490" s="11" t="s">
        <v>103</v>
      </c>
      <c r="B490" s="11">
        <v>27</v>
      </c>
      <c r="C490" s="32" t="s">
        <v>405</v>
      </c>
      <c r="D490" s="33">
        <v>171311</v>
      </c>
      <c r="E490" s="34">
        <v>7871.7</v>
      </c>
      <c r="F490" s="40">
        <v>45352</v>
      </c>
      <c r="G490" s="11"/>
    </row>
    <row r="491" spans="1:7" ht="21.95" customHeight="1">
      <c r="A491" s="11" t="s">
        <v>103</v>
      </c>
      <c r="B491" s="11">
        <v>28</v>
      </c>
      <c r="C491" s="38" t="s">
        <v>406</v>
      </c>
      <c r="D491" s="33">
        <v>171311</v>
      </c>
      <c r="E491" s="39">
        <v>54702</v>
      </c>
      <c r="F491" s="40">
        <v>45352</v>
      </c>
      <c r="G491" s="11"/>
    </row>
    <row r="492" spans="1:7" ht="21.95" customHeight="1">
      <c r="A492" s="11" t="s">
        <v>103</v>
      </c>
      <c r="B492" s="11">
        <v>29</v>
      </c>
      <c r="C492" s="38" t="s">
        <v>407</v>
      </c>
      <c r="D492" s="33">
        <v>171311</v>
      </c>
      <c r="E492" s="39">
        <v>37161.599999999999</v>
      </c>
      <c r="F492" s="40">
        <v>45352</v>
      </c>
      <c r="G492" s="11"/>
    </row>
    <row r="493" spans="1:7" ht="21.95" customHeight="1">
      <c r="A493" s="11" t="s">
        <v>103</v>
      </c>
      <c r="B493" s="11">
        <v>30</v>
      </c>
      <c r="C493" s="38" t="s">
        <v>408</v>
      </c>
      <c r="D493" s="33">
        <v>171311</v>
      </c>
      <c r="E493" s="39">
        <v>7843.5</v>
      </c>
      <c r="F493" s="40">
        <v>45352</v>
      </c>
      <c r="G493" s="11"/>
    </row>
    <row r="494" spans="1:7" ht="21.95" customHeight="1">
      <c r="A494" s="11" t="s">
        <v>103</v>
      </c>
      <c r="B494" s="11">
        <v>31</v>
      </c>
      <c r="C494" s="32" t="s">
        <v>409</v>
      </c>
      <c r="D494" s="33">
        <v>171311</v>
      </c>
      <c r="E494" s="34">
        <v>18522</v>
      </c>
      <c r="F494" s="35">
        <v>45352</v>
      </c>
      <c r="G494" s="11"/>
    </row>
    <row r="495" spans="1:7" ht="21.95" customHeight="1">
      <c r="A495" s="11" t="s">
        <v>103</v>
      </c>
      <c r="B495" s="11">
        <v>32</v>
      </c>
      <c r="C495" s="32" t="s">
        <v>379</v>
      </c>
      <c r="D495" s="33">
        <v>171311</v>
      </c>
      <c r="E495" s="34">
        <v>106</v>
      </c>
      <c r="F495" s="35">
        <v>45536</v>
      </c>
      <c r="G495" s="11"/>
    </row>
    <row r="496" spans="1:7" ht="21.95" customHeight="1">
      <c r="A496" s="11" t="s">
        <v>103</v>
      </c>
      <c r="B496" s="11">
        <v>33</v>
      </c>
      <c r="C496" s="32" t="s">
        <v>380</v>
      </c>
      <c r="D496" s="33">
        <v>171311</v>
      </c>
      <c r="E496" s="34">
        <v>4680</v>
      </c>
      <c r="F496" s="35">
        <v>45536</v>
      </c>
      <c r="G496" s="11"/>
    </row>
    <row r="497" spans="1:7" ht="21.95" customHeight="1">
      <c r="A497" s="11" t="s">
        <v>103</v>
      </c>
      <c r="B497" s="11">
        <v>34</v>
      </c>
      <c r="C497" s="32" t="s">
        <v>381</v>
      </c>
      <c r="D497" s="33">
        <v>171311</v>
      </c>
      <c r="E497" s="34">
        <v>1396.2</v>
      </c>
      <c r="F497" s="35">
        <v>45536</v>
      </c>
      <c r="G497" s="11"/>
    </row>
    <row r="498" spans="1:7" ht="21.95" customHeight="1">
      <c r="A498" s="11" t="s">
        <v>103</v>
      </c>
      <c r="B498" s="11">
        <v>35</v>
      </c>
      <c r="C498" s="32" t="s">
        <v>382</v>
      </c>
      <c r="D498" s="33">
        <v>171311</v>
      </c>
      <c r="E498" s="34">
        <v>17105.099999999999</v>
      </c>
      <c r="F498" s="35">
        <v>45536</v>
      </c>
      <c r="G498" s="11"/>
    </row>
    <row r="499" spans="1:7" ht="21.95" customHeight="1">
      <c r="A499" s="11" t="s">
        <v>103</v>
      </c>
      <c r="B499" s="11">
        <v>36</v>
      </c>
      <c r="C499" s="32" t="s">
        <v>384</v>
      </c>
      <c r="D499" s="33">
        <v>171311</v>
      </c>
      <c r="E499" s="34">
        <v>697.5</v>
      </c>
      <c r="F499" s="35">
        <v>45536</v>
      </c>
      <c r="G499" s="11"/>
    </row>
    <row r="500" spans="1:7" ht="21.95" customHeight="1">
      <c r="A500" s="11" t="s">
        <v>103</v>
      </c>
      <c r="B500" s="11">
        <v>37</v>
      </c>
      <c r="C500" s="32" t="s">
        <v>386</v>
      </c>
      <c r="D500" s="33">
        <v>171311</v>
      </c>
      <c r="E500" s="34">
        <v>4998</v>
      </c>
      <c r="F500" s="35">
        <v>45536</v>
      </c>
      <c r="G500" s="11"/>
    </row>
    <row r="501" spans="1:7" ht="21.95" customHeight="1">
      <c r="A501" s="11" t="s">
        <v>103</v>
      </c>
      <c r="B501" s="11">
        <v>38</v>
      </c>
      <c r="C501" s="32" t="s">
        <v>387</v>
      </c>
      <c r="D501" s="33">
        <v>171311</v>
      </c>
      <c r="E501" s="34">
        <v>6094.08</v>
      </c>
      <c r="F501" s="35">
        <v>45536</v>
      </c>
      <c r="G501" s="11"/>
    </row>
    <row r="502" spans="1:7" ht="21.95" customHeight="1">
      <c r="A502" s="11" t="s">
        <v>103</v>
      </c>
      <c r="B502" s="11">
        <v>39</v>
      </c>
      <c r="C502" s="32" t="s">
        <v>388</v>
      </c>
      <c r="D502" s="33">
        <v>171311</v>
      </c>
      <c r="E502" s="34">
        <v>1606.8</v>
      </c>
      <c r="F502" s="35">
        <v>45536</v>
      </c>
      <c r="G502" s="11"/>
    </row>
    <row r="503" spans="1:7" ht="21.95" customHeight="1">
      <c r="A503" s="11" t="s">
        <v>103</v>
      </c>
      <c r="B503" s="11">
        <v>40</v>
      </c>
      <c r="C503" s="32" t="s">
        <v>389</v>
      </c>
      <c r="D503" s="33">
        <v>171311</v>
      </c>
      <c r="E503" s="34">
        <v>40382.68</v>
      </c>
      <c r="F503" s="35">
        <v>45536</v>
      </c>
      <c r="G503" s="11"/>
    </row>
    <row r="504" spans="1:7" ht="21.95" customHeight="1">
      <c r="A504" s="11" t="s">
        <v>103</v>
      </c>
      <c r="B504" s="11">
        <v>41</v>
      </c>
      <c r="C504" s="32" t="s">
        <v>410</v>
      </c>
      <c r="D504" s="33">
        <v>171311</v>
      </c>
      <c r="E504" s="34">
        <v>298.10000000000002</v>
      </c>
      <c r="F504" s="35">
        <v>45536</v>
      </c>
      <c r="G504" s="11"/>
    </row>
    <row r="505" spans="1:7" ht="21.95" customHeight="1">
      <c r="A505" s="11" t="s">
        <v>103</v>
      </c>
      <c r="B505" s="11">
        <v>42</v>
      </c>
      <c r="C505" s="38" t="s">
        <v>391</v>
      </c>
      <c r="D505" s="33">
        <v>171311</v>
      </c>
      <c r="E505" s="39">
        <v>8388</v>
      </c>
      <c r="F505" s="40">
        <v>45536</v>
      </c>
      <c r="G505" s="11"/>
    </row>
    <row r="506" spans="1:7" ht="21.95" customHeight="1">
      <c r="A506" s="11" t="s">
        <v>103</v>
      </c>
      <c r="B506" s="11">
        <v>43</v>
      </c>
      <c r="C506" s="38" t="s">
        <v>392</v>
      </c>
      <c r="D506" s="33">
        <v>171311</v>
      </c>
      <c r="E506" s="39">
        <v>24010.04</v>
      </c>
      <c r="F506" s="40">
        <v>45536</v>
      </c>
      <c r="G506" s="11"/>
    </row>
    <row r="507" spans="1:7" ht="21.95" customHeight="1">
      <c r="A507" s="11" t="s">
        <v>103</v>
      </c>
      <c r="B507" s="11">
        <v>44</v>
      </c>
      <c r="C507" s="32" t="s">
        <v>393</v>
      </c>
      <c r="D507" s="33">
        <v>171311</v>
      </c>
      <c r="E507" s="34">
        <v>3347.6</v>
      </c>
      <c r="F507" s="35">
        <v>45536</v>
      </c>
      <c r="G507" s="11"/>
    </row>
    <row r="508" spans="1:7" ht="21.95" customHeight="1">
      <c r="A508" s="11" t="s">
        <v>103</v>
      </c>
      <c r="B508" s="11">
        <v>45</v>
      </c>
      <c r="C508" s="32" t="s">
        <v>394</v>
      </c>
      <c r="D508" s="33">
        <v>171311</v>
      </c>
      <c r="E508" s="34">
        <v>1043.55</v>
      </c>
      <c r="F508" s="35">
        <v>45536</v>
      </c>
      <c r="G508" s="11"/>
    </row>
    <row r="509" spans="1:7" ht="21.95" customHeight="1">
      <c r="A509" s="11" t="s">
        <v>103</v>
      </c>
      <c r="B509" s="11">
        <v>46</v>
      </c>
      <c r="C509" s="32" t="s">
        <v>395</v>
      </c>
      <c r="D509" s="33">
        <v>171311</v>
      </c>
      <c r="E509" s="34">
        <v>6695.6</v>
      </c>
      <c r="F509" s="35">
        <v>45536</v>
      </c>
      <c r="G509" s="11"/>
    </row>
    <row r="510" spans="1:7" ht="21.95" customHeight="1">
      <c r="A510" s="11" t="s">
        <v>103</v>
      </c>
      <c r="B510" s="11">
        <v>47</v>
      </c>
      <c r="C510" s="32" t="s">
        <v>396</v>
      </c>
      <c r="D510" s="33">
        <v>171311</v>
      </c>
      <c r="E510" s="34">
        <v>735616.32</v>
      </c>
      <c r="F510" s="35">
        <v>45536</v>
      </c>
      <c r="G510" s="11"/>
    </row>
    <row r="511" spans="1:7" ht="21.95" customHeight="1">
      <c r="A511" s="11" t="s">
        <v>103</v>
      </c>
      <c r="B511" s="11">
        <v>48</v>
      </c>
      <c r="C511" s="32" t="s">
        <v>397</v>
      </c>
      <c r="D511" s="33">
        <v>171311</v>
      </c>
      <c r="E511" s="34">
        <v>24479.22</v>
      </c>
      <c r="F511" s="35">
        <v>45536</v>
      </c>
      <c r="G511" s="11"/>
    </row>
    <row r="512" spans="1:7" ht="21.95" customHeight="1">
      <c r="A512" s="11" t="s">
        <v>103</v>
      </c>
      <c r="B512" s="11">
        <v>49</v>
      </c>
      <c r="C512" s="32" t="s">
        <v>399</v>
      </c>
      <c r="D512" s="33">
        <v>171311</v>
      </c>
      <c r="E512" s="34">
        <v>23090.54</v>
      </c>
      <c r="F512" s="35">
        <v>45536</v>
      </c>
      <c r="G512" s="11"/>
    </row>
    <row r="513" spans="1:7" ht="21.95" customHeight="1">
      <c r="A513" s="11" t="s">
        <v>103</v>
      </c>
      <c r="B513" s="11">
        <v>50</v>
      </c>
      <c r="C513" s="32" t="s">
        <v>400</v>
      </c>
      <c r="D513" s="33">
        <v>171311</v>
      </c>
      <c r="E513" s="34">
        <v>50353.65</v>
      </c>
      <c r="F513" s="35">
        <v>45536</v>
      </c>
      <c r="G513" s="11"/>
    </row>
    <row r="514" spans="1:7" ht="21.95" customHeight="1">
      <c r="A514" s="11" t="s">
        <v>103</v>
      </c>
      <c r="B514" s="11">
        <v>51</v>
      </c>
      <c r="C514" s="32" t="s">
        <v>401</v>
      </c>
      <c r="D514" s="33">
        <v>171311</v>
      </c>
      <c r="E514" s="34">
        <v>9927.36</v>
      </c>
      <c r="F514" s="35">
        <v>45536</v>
      </c>
      <c r="G514" s="11"/>
    </row>
    <row r="515" spans="1:7" ht="21.95" customHeight="1">
      <c r="A515" s="11" t="s">
        <v>103</v>
      </c>
      <c r="B515" s="11">
        <v>52</v>
      </c>
      <c r="C515" s="38" t="s">
        <v>402</v>
      </c>
      <c r="D515" s="33">
        <v>171311</v>
      </c>
      <c r="E515" s="39">
        <v>3334.4</v>
      </c>
      <c r="F515" s="40">
        <v>45536</v>
      </c>
      <c r="G515" s="11"/>
    </row>
    <row r="516" spans="1:7" ht="21.95" customHeight="1">
      <c r="A516" s="11" t="s">
        <v>103</v>
      </c>
      <c r="B516" s="11">
        <v>53</v>
      </c>
      <c r="C516" s="38" t="s">
        <v>403</v>
      </c>
      <c r="D516" s="33">
        <v>171311</v>
      </c>
      <c r="E516" s="39">
        <v>132223.79999999999</v>
      </c>
      <c r="F516" s="40">
        <v>45536</v>
      </c>
      <c r="G516" s="11"/>
    </row>
    <row r="517" spans="1:7" ht="21.95" customHeight="1">
      <c r="A517" s="11" t="s">
        <v>103</v>
      </c>
      <c r="B517" s="11">
        <v>54</v>
      </c>
      <c r="C517" s="32" t="s">
        <v>411</v>
      </c>
      <c r="D517" s="33">
        <v>171311</v>
      </c>
      <c r="E517" s="39">
        <v>87771.86</v>
      </c>
      <c r="F517" s="40">
        <v>45536</v>
      </c>
      <c r="G517" s="11"/>
    </row>
    <row r="518" spans="1:7" ht="21.95" customHeight="1">
      <c r="A518" s="11" t="s">
        <v>103</v>
      </c>
      <c r="B518" s="11">
        <v>55</v>
      </c>
      <c r="C518" s="32" t="s">
        <v>405</v>
      </c>
      <c r="D518" s="33">
        <v>171311</v>
      </c>
      <c r="E518" s="34">
        <v>7871.7</v>
      </c>
      <c r="F518" s="35">
        <v>45536</v>
      </c>
      <c r="G518" s="11"/>
    </row>
    <row r="519" spans="1:7" ht="21.95" customHeight="1">
      <c r="A519" s="11" t="s">
        <v>103</v>
      </c>
      <c r="B519" s="11">
        <v>56</v>
      </c>
      <c r="C519" s="38" t="s">
        <v>406</v>
      </c>
      <c r="D519" s="33">
        <v>171311</v>
      </c>
      <c r="E519" s="39">
        <v>54702</v>
      </c>
      <c r="F519" s="40">
        <v>45536</v>
      </c>
      <c r="G519" s="11"/>
    </row>
    <row r="520" spans="1:7" ht="21.95" customHeight="1">
      <c r="A520" s="11" t="s">
        <v>103</v>
      </c>
      <c r="B520" s="11">
        <v>57</v>
      </c>
      <c r="C520" s="38" t="s">
        <v>407</v>
      </c>
      <c r="D520" s="33">
        <v>171311</v>
      </c>
      <c r="E520" s="39">
        <v>18580.8</v>
      </c>
      <c r="F520" s="40">
        <v>45536</v>
      </c>
      <c r="G520" s="11"/>
    </row>
    <row r="521" spans="1:7" ht="21.95" customHeight="1">
      <c r="A521" s="11" t="s">
        <v>103</v>
      </c>
      <c r="B521" s="11">
        <v>58</v>
      </c>
      <c r="C521" s="38" t="s">
        <v>408</v>
      </c>
      <c r="D521" s="33">
        <v>171311</v>
      </c>
      <c r="E521" s="39">
        <v>7843.5</v>
      </c>
      <c r="F521" s="40">
        <v>45536</v>
      </c>
      <c r="G521" s="11"/>
    </row>
    <row r="522" spans="1:7" ht="21.95" customHeight="1">
      <c r="A522" s="11" t="s">
        <v>103</v>
      </c>
      <c r="B522" s="11">
        <v>59</v>
      </c>
      <c r="C522" s="32" t="s">
        <v>409</v>
      </c>
      <c r="D522" s="33">
        <v>171311</v>
      </c>
      <c r="E522" s="34">
        <v>18522</v>
      </c>
      <c r="F522" s="35">
        <v>45536</v>
      </c>
      <c r="G522" s="11"/>
    </row>
    <row r="523" spans="1:7" ht="21.95" customHeight="1">
      <c r="A523" s="11" t="s">
        <v>105</v>
      </c>
      <c r="B523" s="11"/>
      <c r="C523" s="32" t="s">
        <v>412</v>
      </c>
      <c r="D523" s="41">
        <v>171313</v>
      </c>
      <c r="E523" s="39">
        <v>40000</v>
      </c>
      <c r="F523" s="40">
        <v>45292</v>
      </c>
      <c r="G523" s="11"/>
    </row>
    <row r="524" spans="1:7" ht="21.95" customHeight="1">
      <c r="A524" s="11" t="s">
        <v>105</v>
      </c>
      <c r="B524" s="11"/>
      <c r="C524" s="32" t="s">
        <v>413</v>
      </c>
      <c r="D524" s="41">
        <v>171313</v>
      </c>
      <c r="E524" s="39">
        <v>30000</v>
      </c>
      <c r="F524" s="40">
        <v>45292</v>
      </c>
      <c r="G524" s="11"/>
    </row>
    <row r="525" spans="1:7" ht="21.95" customHeight="1">
      <c r="A525" s="11" t="s">
        <v>105</v>
      </c>
      <c r="B525" s="11"/>
      <c r="C525" s="32" t="s">
        <v>414</v>
      </c>
      <c r="D525" s="41">
        <v>171313</v>
      </c>
      <c r="E525" s="39">
        <v>250000</v>
      </c>
      <c r="F525" s="40">
        <v>45323</v>
      </c>
      <c r="G525" s="11"/>
    </row>
    <row r="526" spans="1:7" ht="21.95" customHeight="1">
      <c r="A526" s="11" t="s">
        <v>105</v>
      </c>
      <c r="B526" s="11"/>
      <c r="C526" s="32" t="s">
        <v>415</v>
      </c>
      <c r="D526" s="41">
        <v>171313</v>
      </c>
      <c r="E526" s="39">
        <v>100000</v>
      </c>
      <c r="F526" s="40">
        <v>45323</v>
      </c>
      <c r="G526" s="11"/>
    </row>
    <row r="527" spans="1:7" ht="21.95" customHeight="1">
      <c r="A527" s="11" t="s">
        <v>105</v>
      </c>
      <c r="B527" s="11"/>
      <c r="C527" s="32" t="s">
        <v>416</v>
      </c>
      <c r="D527" s="41">
        <v>171313</v>
      </c>
      <c r="E527" s="39">
        <v>120000</v>
      </c>
      <c r="F527" s="40">
        <v>45323</v>
      </c>
      <c r="G527" s="11"/>
    </row>
    <row r="528" spans="1:7" ht="21.95" customHeight="1">
      <c r="A528" s="11" t="s">
        <v>105</v>
      </c>
      <c r="B528" s="11"/>
      <c r="C528" s="32" t="s">
        <v>417</v>
      </c>
      <c r="D528" s="41">
        <v>171313</v>
      </c>
      <c r="E528" s="39">
        <v>20000</v>
      </c>
      <c r="F528" s="40">
        <v>45323</v>
      </c>
      <c r="G528" s="11"/>
    </row>
    <row r="529" spans="1:7" ht="21.95" customHeight="1">
      <c r="A529" s="11" t="s">
        <v>105</v>
      </c>
      <c r="B529" s="11"/>
      <c r="C529" s="32" t="s">
        <v>418</v>
      </c>
      <c r="D529" s="41">
        <v>171313</v>
      </c>
      <c r="E529" s="39">
        <v>200000</v>
      </c>
      <c r="F529" s="40">
        <v>45352</v>
      </c>
      <c r="G529" s="11"/>
    </row>
    <row r="530" spans="1:7" ht="21.95" customHeight="1">
      <c r="A530" s="11" t="s">
        <v>105</v>
      </c>
      <c r="B530" s="11"/>
      <c r="C530" s="32" t="s">
        <v>419</v>
      </c>
      <c r="D530" s="41">
        <v>171313</v>
      </c>
      <c r="E530" s="39">
        <v>30000</v>
      </c>
      <c r="F530" s="40">
        <v>45352</v>
      </c>
      <c r="G530" s="11"/>
    </row>
    <row r="531" spans="1:7" ht="21.95" customHeight="1">
      <c r="A531" s="11" t="s">
        <v>105</v>
      </c>
      <c r="B531" s="11"/>
      <c r="C531" s="32" t="s">
        <v>420</v>
      </c>
      <c r="D531" s="41">
        <v>171313</v>
      </c>
      <c r="E531" s="39">
        <v>15000</v>
      </c>
      <c r="F531" s="40">
        <v>45352</v>
      </c>
      <c r="G531" s="11"/>
    </row>
    <row r="532" spans="1:7" ht="21.95" customHeight="1">
      <c r="A532" s="11" t="s">
        <v>105</v>
      </c>
      <c r="B532" s="11"/>
      <c r="C532" s="32" t="s">
        <v>421</v>
      </c>
      <c r="D532" s="41">
        <v>171313</v>
      </c>
      <c r="E532" s="39">
        <v>8000</v>
      </c>
      <c r="F532" s="40">
        <v>45352</v>
      </c>
      <c r="G532" s="11"/>
    </row>
    <row r="533" spans="1:7" ht="21.95" customHeight="1">
      <c r="A533" s="11" t="s">
        <v>105</v>
      </c>
      <c r="B533" s="11"/>
      <c r="C533" s="32" t="s">
        <v>422</v>
      </c>
      <c r="D533" s="41">
        <v>171313</v>
      </c>
      <c r="E533" s="39">
        <v>20000</v>
      </c>
      <c r="F533" s="40">
        <v>45383</v>
      </c>
      <c r="G533" s="11"/>
    </row>
    <row r="534" spans="1:7" ht="21.95" customHeight="1">
      <c r="A534" s="11" t="s">
        <v>105</v>
      </c>
      <c r="B534" s="11"/>
      <c r="C534" s="32" t="s">
        <v>423</v>
      </c>
      <c r="D534" s="41">
        <v>171313</v>
      </c>
      <c r="E534" s="39">
        <v>25000</v>
      </c>
      <c r="F534" s="40">
        <v>45413</v>
      </c>
      <c r="G534" s="11"/>
    </row>
    <row r="535" spans="1:7" ht="21.95" customHeight="1">
      <c r="A535" s="11" t="s">
        <v>105</v>
      </c>
      <c r="B535" s="11"/>
      <c r="C535" s="32" t="s">
        <v>424</v>
      </c>
      <c r="D535" s="41">
        <v>171313</v>
      </c>
      <c r="E535" s="39">
        <v>20000</v>
      </c>
      <c r="F535" s="40">
        <v>45413</v>
      </c>
      <c r="G535" s="11"/>
    </row>
    <row r="536" spans="1:7" ht="21.95" customHeight="1">
      <c r="A536" s="11" t="s">
        <v>105</v>
      </c>
      <c r="B536" s="11"/>
      <c r="C536" s="32" t="s">
        <v>425</v>
      </c>
      <c r="D536" s="41">
        <v>171313</v>
      </c>
      <c r="E536" s="39">
        <v>15000</v>
      </c>
      <c r="F536" s="40">
        <v>45413</v>
      </c>
      <c r="G536" s="11"/>
    </row>
    <row r="537" spans="1:7" ht="21.95" customHeight="1">
      <c r="A537" s="11" t="s">
        <v>105</v>
      </c>
      <c r="B537" s="11"/>
      <c r="C537" s="32" t="s">
        <v>426</v>
      </c>
      <c r="D537" s="41">
        <v>171313</v>
      </c>
      <c r="E537" s="39">
        <v>150000</v>
      </c>
      <c r="F537" s="40">
        <v>45444</v>
      </c>
      <c r="G537" s="11"/>
    </row>
    <row r="538" spans="1:7" ht="21.95" customHeight="1">
      <c r="A538" s="11" t="s">
        <v>105</v>
      </c>
      <c r="B538" s="11"/>
      <c r="C538" s="32" t="s">
        <v>427</v>
      </c>
      <c r="D538" s="41">
        <v>171313</v>
      </c>
      <c r="E538" s="39">
        <v>2000</v>
      </c>
      <c r="F538" s="40">
        <v>45444</v>
      </c>
      <c r="G538" s="11"/>
    </row>
    <row r="539" spans="1:7" ht="21.95" customHeight="1">
      <c r="A539" s="11" t="s">
        <v>105</v>
      </c>
      <c r="B539" s="11"/>
      <c r="C539" s="32" t="s">
        <v>428</v>
      </c>
      <c r="D539" s="41">
        <v>171313</v>
      </c>
      <c r="E539" s="39">
        <v>20000</v>
      </c>
      <c r="F539" s="40">
        <v>45444</v>
      </c>
      <c r="G539" s="11"/>
    </row>
    <row r="540" spans="1:7" ht="21.95" customHeight="1">
      <c r="A540" s="11" t="s">
        <v>105</v>
      </c>
      <c r="B540" s="11"/>
      <c r="C540" s="32" t="s">
        <v>429</v>
      </c>
      <c r="D540" s="41">
        <v>171313</v>
      </c>
      <c r="E540" s="39">
        <v>10000</v>
      </c>
      <c r="F540" s="40">
        <v>45474</v>
      </c>
      <c r="G540" s="11"/>
    </row>
    <row r="541" spans="1:7" ht="21.95" customHeight="1">
      <c r="A541" s="11" t="s">
        <v>105</v>
      </c>
      <c r="B541" s="11"/>
      <c r="C541" s="32" t="s">
        <v>430</v>
      </c>
      <c r="D541" s="41">
        <v>171313</v>
      </c>
      <c r="E541" s="39">
        <v>6000</v>
      </c>
      <c r="F541" s="40">
        <v>45474</v>
      </c>
      <c r="G541" s="11"/>
    </row>
    <row r="542" spans="1:7" ht="21.95" customHeight="1">
      <c r="A542" s="11" t="s">
        <v>105</v>
      </c>
      <c r="B542" s="11"/>
      <c r="C542" s="32" t="s">
        <v>431</v>
      </c>
      <c r="D542" s="41">
        <v>171313</v>
      </c>
      <c r="E542" s="39">
        <v>60000</v>
      </c>
      <c r="F542" s="40">
        <v>45505</v>
      </c>
      <c r="G542" s="11"/>
    </row>
    <row r="543" spans="1:7" ht="21.95" customHeight="1">
      <c r="E543" s="42">
        <f>SUM(E2:E542)</f>
        <v>27667244.23</v>
      </c>
    </row>
  </sheetData>
  <autoFilter ref="A1:XEV543" xr:uid="{00000000-0001-0000-0100-000000000000}"/>
  <sortState xmlns:xlrd2="http://schemas.microsoft.com/office/spreadsheetml/2017/richdata2" ref="A523:N542">
    <sortCondition ref="F523:F542"/>
  </sortState>
  <conditionalFormatting sqref="C27:C43">
    <cfRule type="duplicateValues" dxfId="0" priority="1"/>
  </conditionalFormatting>
  <hyperlinks>
    <hyperlink ref="C332" r:id="rId1" xr:uid="{00000000-0004-0000-01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SERVIÇO</vt:lpstr>
      <vt:lpstr>aquisição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Nilda Naline Shumiski Baptista</dc:creator>
  <cp:lastModifiedBy>Nilda Naline Shumiski Baptista</cp:lastModifiedBy>
  <dcterms:created xsi:type="dcterms:W3CDTF">2023-11-23T14:31:00Z</dcterms:created>
  <dcterms:modified xsi:type="dcterms:W3CDTF">2024-01-11T19:17:57Z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B5B70CFC83E742C6975DFC57446FA869_12</vt:lpwstr>
  </property>
  <property fmtid="{D5CDD505-2E9C-101B-9397-08002B2CF9AE}" pid="3" name="KSOProductBuildVer">
    <vt:lpwstr>1046-12.2.0.13306</vt:lpwstr>
  </property>
</Properties>
</file>