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B2036787-3CEF-4CB7-8998-A2E53F92E8AD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H13" i="8"/>
  <c r="B60" i="8"/>
  <c r="C60" i="8"/>
  <c r="E13" i="9"/>
  <c r="L16" i="8"/>
  <c r="K16" i="8"/>
  <c r="H16" i="8"/>
  <c r="L20" i="8"/>
  <c r="K20" i="8"/>
  <c r="H20" i="8"/>
  <c r="E14" i="9"/>
  <c r="B60" i="9"/>
  <c r="C60" i="9"/>
  <c r="D60" i="9"/>
  <c r="M13" i="8" l="1"/>
  <c r="M16" i="8"/>
  <c r="M20" i="8"/>
  <c r="E18" i="9"/>
  <c r="L12" i="8"/>
  <c r="K12" i="8"/>
  <c r="H12" i="8"/>
  <c r="L14" i="8"/>
  <c r="K14" i="8"/>
  <c r="H14" i="8"/>
  <c r="M14" i="8" l="1"/>
  <c r="M12" i="8"/>
  <c r="E16" i="9"/>
  <c r="L22" i="8"/>
  <c r="K22" i="8"/>
  <c r="H22" i="8"/>
  <c r="M22" i="8" l="1"/>
  <c r="E17" i="9"/>
  <c r="H18" i="8"/>
  <c r="K18" i="8"/>
  <c r="L18" i="8"/>
  <c r="M18" i="8" l="1"/>
  <c r="E22" i="9"/>
  <c r="E21" i="9"/>
  <c r="L19" i="8"/>
  <c r="K19" i="8"/>
  <c r="H19" i="8"/>
  <c r="L17" i="8"/>
  <c r="K17" i="8"/>
  <c r="H17" i="8"/>
  <c r="M17" i="8" l="1"/>
  <c r="M19" i="8"/>
  <c r="E19" i="9"/>
  <c r="L23" i="8"/>
  <c r="K23" i="8"/>
  <c r="H23" i="8"/>
  <c r="M23" i="8" l="1"/>
  <c r="E32" i="9"/>
  <c r="E31" i="9"/>
  <c r="L27" i="8"/>
  <c r="K27" i="8"/>
  <c r="H27" i="8"/>
  <c r="L26" i="8"/>
  <c r="K26" i="8"/>
  <c r="H26" i="8"/>
  <c r="M27" i="8" l="1"/>
  <c r="M26" i="8"/>
  <c r="E23" i="9" l="1"/>
  <c r="E20" i="9"/>
  <c r="L32" i="8"/>
  <c r="K32" i="8"/>
  <c r="H32" i="8"/>
  <c r="L31" i="8"/>
  <c r="K31" i="8"/>
  <c r="H31" i="8"/>
  <c r="M32" i="8" l="1"/>
  <c r="M31" i="8"/>
  <c r="E28" i="9" l="1"/>
  <c r="E27" i="9"/>
  <c r="L24" i="8"/>
  <c r="K24" i="8"/>
  <c r="H24" i="8"/>
  <c r="L21" i="8"/>
  <c r="K21" i="8"/>
  <c r="H21" i="8"/>
  <c r="M24" i="8" l="1"/>
  <c r="M21" i="8"/>
  <c r="E34" i="9"/>
  <c r="E33" i="9"/>
  <c r="L29" i="8"/>
  <c r="K29" i="8"/>
  <c r="H29" i="8"/>
  <c r="L28" i="8"/>
  <c r="K28" i="8"/>
  <c r="H28" i="8"/>
  <c r="L25" i="8"/>
  <c r="K25" i="8"/>
  <c r="H25" i="8"/>
  <c r="M29" i="8" l="1"/>
  <c r="M25" i="8"/>
  <c r="M28" i="8"/>
  <c r="E30" i="9"/>
  <c r="E35" i="9"/>
  <c r="L34" i="8"/>
  <c r="K34" i="8"/>
  <c r="H34" i="8"/>
  <c r="L33" i="8"/>
  <c r="K33" i="8"/>
  <c r="H33" i="8"/>
  <c r="M33" i="8" l="1"/>
  <c r="M34" i="8"/>
  <c r="E11" i="9"/>
  <c r="L30" i="8"/>
  <c r="K30" i="8"/>
  <c r="H30" i="8"/>
  <c r="M30" i="8" l="1"/>
  <c r="E26" i="9"/>
  <c r="L15" i="8"/>
  <c r="K15" i="8"/>
  <c r="H15" i="8"/>
  <c r="M15" i="8" l="1"/>
  <c r="E29" i="9"/>
  <c r="E25" i="9"/>
  <c r="L36" i="8"/>
  <c r="K36" i="8"/>
  <c r="H36" i="8"/>
  <c r="L35" i="8"/>
  <c r="K35" i="8"/>
  <c r="H35" i="8"/>
  <c r="M36" i="8" l="1"/>
  <c r="M35" i="8"/>
  <c r="E43" i="9"/>
  <c r="E42" i="9"/>
  <c r="L11" i="8"/>
  <c r="K11" i="8"/>
  <c r="H11" i="8"/>
  <c r="M11" i="8" l="1"/>
  <c r="E36" i="9"/>
  <c r="E24" i="9"/>
  <c r="E15" i="9"/>
  <c r="E10" i="9"/>
  <c r="L37" i="8"/>
  <c r="K37" i="8"/>
  <c r="H37" i="8"/>
  <c r="L42" i="8"/>
  <c r="K42" i="8"/>
  <c r="H42" i="8"/>
  <c r="L41" i="8"/>
  <c r="K41" i="8"/>
  <c r="H41" i="8"/>
  <c r="M41" i="8" l="1"/>
  <c r="M42" i="8"/>
  <c r="M37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E46" i="9"/>
  <c r="E45" i="9"/>
  <c r="E44" i="9"/>
  <c r="E41" i="9"/>
  <c r="E40" i="9"/>
  <c r="M44" i="8" l="1"/>
  <c r="M51" i="8"/>
  <c r="M49" i="8"/>
  <c r="M45" i="8"/>
  <c r="M48" i="8"/>
  <c r="M47" i="8"/>
  <c r="M52" i="8"/>
  <c r="M46" i="8"/>
  <c r="M50" i="8"/>
  <c r="E48" i="9"/>
  <c r="L53" i="8"/>
  <c r="K53" i="8"/>
  <c r="H53" i="8"/>
  <c r="M53" i="8" l="1"/>
  <c r="E52" i="9"/>
  <c r="L56" i="8"/>
  <c r="K56" i="8"/>
  <c r="H56" i="8"/>
  <c r="M56" i="8" l="1"/>
  <c r="E50" i="9"/>
  <c r="E49" i="9"/>
  <c r="E47" i="9"/>
  <c r="E39" i="9"/>
  <c r="L54" i="8" l="1"/>
  <c r="K54" i="8"/>
  <c r="H54" i="8"/>
  <c r="L43" i="8"/>
  <c r="K43" i="8"/>
  <c r="H43" i="8"/>
  <c r="M54" i="8" l="1"/>
  <c r="M43" i="8"/>
  <c r="E51" i="9"/>
  <c r="L40" i="8"/>
  <c r="K40" i="8"/>
  <c r="H40" i="8"/>
  <c r="M40" i="8" l="1"/>
  <c r="L55" i="8"/>
  <c r="K55" i="8"/>
  <c r="H55" i="8"/>
  <c r="E54" i="9"/>
  <c r="E55" i="9"/>
  <c r="M55" i="8" l="1"/>
  <c r="E59" i="9"/>
  <c r="E58" i="9"/>
  <c r="E57" i="9"/>
  <c r="E56" i="9"/>
  <c r="L59" i="8"/>
  <c r="K59" i="8"/>
  <c r="H59" i="8"/>
  <c r="M59" i="8" l="1"/>
  <c r="E53" i="9"/>
  <c r="E38" i="9"/>
  <c r="E37" i="9"/>
  <c r="E9" i="9"/>
  <c r="E8" i="9"/>
  <c r="L58" i="8" l="1"/>
  <c r="K58" i="8"/>
  <c r="L57" i="8"/>
  <c r="K57" i="8"/>
  <c r="L39" i="8"/>
  <c r="K39" i="8"/>
  <c r="L38" i="8"/>
  <c r="K38" i="8"/>
  <c r="L10" i="8"/>
  <c r="K10" i="8"/>
  <c r="L9" i="8"/>
  <c r="K9" i="8"/>
  <c r="H58" i="8"/>
  <c r="H57" i="8"/>
  <c r="H39" i="8"/>
  <c r="H38" i="8"/>
  <c r="H10" i="8"/>
  <c r="H9" i="8"/>
  <c r="M10" i="8" l="1"/>
  <c r="M39" i="8"/>
  <c r="M58" i="8"/>
  <c r="M9" i="8"/>
  <c r="M57" i="8"/>
  <c r="M38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6" i="8" l="1"/>
  <c r="I13" i="8"/>
  <c r="F14" i="9"/>
  <c r="F13" i="9"/>
  <c r="I12" i="8"/>
  <c r="I20" i="8"/>
  <c r="F16" i="9"/>
  <c r="F18" i="9"/>
  <c r="I22" i="8"/>
  <c r="I14" i="8"/>
  <c r="F22" i="9"/>
  <c r="F17" i="9"/>
  <c r="I19" i="8"/>
  <c r="I18" i="8"/>
  <c r="F19" i="9"/>
  <c r="F21" i="9"/>
  <c r="I23" i="8"/>
  <c r="I17" i="8"/>
  <c r="F31" i="9"/>
  <c r="F32" i="9"/>
  <c r="I26" i="8"/>
  <c r="I27" i="8"/>
  <c r="F20" i="9"/>
  <c r="F23" i="9"/>
  <c r="I31" i="8"/>
  <c r="I32" i="8"/>
  <c r="F27" i="9"/>
  <c r="F28" i="9"/>
  <c r="I21" i="8"/>
  <c r="I24" i="8"/>
  <c r="F33" i="9"/>
  <c r="F34" i="9"/>
  <c r="I28" i="8"/>
  <c r="I29" i="8"/>
  <c r="I34" i="8"/>
  <c r="I25" i="8"/>
  <c r="F35" i="9"/>
  <c r="F30" i="9"/>
  <c r="I30" i="8"/>
  <c r="I33" i="8"/>
  <c r="F26" i="9"/>
  <c r="F11" i="9"/>
  <c r="I36" i="8"/>
  <c r="I15" i="8"/>
  <c r="F25" i="9"/>
  <c r="F29" i="9"/>
  <c r="I35" i="8"/>
  <c r="F42" i="9"/>
  <c r="F43" i="9"/>
  <c r="I37" i="8"/>
  <c r="I11" i="8"/>
  <c r="F10" i="9"/>
  <c r="F15" i="9"/>
  <c r="F24" i="9"/>
  <c r="F36" i="9"/>
  <c r="I41" i="8"/>
  <c r="I42" i="8"/>
  <c r="I45" i="8"/>
  <c r="I44" i="8"/>
  <c r="I52" i="8"/>
  <c r="I50" i="8"/>
  <c r="I48" i="8"/>
  <c r="I46" i="8"/>
  <c r="I51" i="8"/>
  <c r="I49" i="8"/>
  <c r="I47" i="8"/>
  <c r="F41" i="9"/>
  <c r="F46" i="9"/>
  <c r="F44" i="9"/>
  <c r="F45" i="9"/>
  <c r="F40" i="9"/>
  <c r="F52" i="9"/>
  <c r="F48" i="9"/>
  <c r="I56" i="8"/>
  <c r="I53" i="8"/>
  <c r="F51" i="9"/>
  <c r="F49" i="9"/>
  <c r="F50" i="9"/>
  <c r="F39" i="9"/>
  <c r="F47" i="9"/>
  <c r="I43" i="8"/>
  <c r="I54" i="8"/>
  <c r="I55" i="8"/>
  <c r="I40" i="8"/>
  <c r="F55" i="9"/>
  <c r="F54" i="9"/>
  <c r="F59" i="9"/>
  <c r="F57" i="9"/>
  <c r="F56" i="9"/>
  <c r="F58" i="9"/>
  <c r="I59" i="8"/>
  <c r="I57" i="8"/>
  <c r="I9" i="8"/>
  <c r="I38" i="8"/>
  <c r="I10" i="8"/>
  <c r="I58" i="8"/>
  <c r="I39" i="8"/>
  <c r="M60" i="8"/>
  <c r="F37" i="9"/>
  <c r="I8" i="8"/>
  <c r="F38" i="9"/>
  <c r="F9" i="9"/>
  <c r="F8" i="9"/>
  <c r="F53" i="9"/>
  <c r="N16" i="8" l="1"/>
  <c r="N13" i="8"/>
  <c r="N12" i="8"/>
  <c r="N20" i="8"/>
  <c r="N22" i="8"/>
  <c r="N14" i="8"/>
  <c r="N19" i="8"/>
  <c r="N18" i="8"/>
  <c r="N23" i="8"/>
  <c r="N17" i="8"/>
  <c r="N26" i="8"/>
  <c r="N27" i="8"/>
  <c r="N31" i="8"/>
  <c r="N32" i="8"/>
  <c r="N21" i="8"/>
  <c r="N24" i="8"/>
  <c r="N28" i="8"/>
  <c r="N29" i="8"/>
  <c r="N34" i="8"/>
  <c r="N25" i="8"/>
  <c r="N30" i="8"/>
  <c r="N33" i="8"/>
  <c r="N36" i="8"/>
  <c r="N15" i="8"/>
  <c r="N35" i="8"/>
  <c r="N37" i="8"/>
  <c r="N11" i="8"/>
  <c r="N41" i="8"/>
  <c r="N42" i="8"/>
  <c r="N46" i="8"/>
  <c r="N44" i="8"/>
  <c r="N52" i="8"/>
  <c r="N50" i="8"/>
  <c r="N48" i="8"/>
  <c r="N49" i="8"/>
  <c r="N47" i="8"/>
  <c r="N45" i="8"/>
  <c r="N51" i="8"/>
  <c r="N56" i="8"/>
  <c r="N53" i="8"/>
  <c r="N43" i="8"/>
  <c r="N54" i="8"/>
  <c r="N55" i="8"/>
  <c r="N40" i="8"/>
  <c r="N59" i="8"/>
  <c r="N9" i="8"/>
  <c r="N38" i="8"/>
  <c r="N39" i="8"/>
  <c r="N58" i="8"/>
  <c r="N10" i="8"/>
  <c r="N57" i="8"/>
  <c r="I60" i="8"/>
  <c r="F60" i="9"/>
  <c r="N8" i="8"/>
  <c r="N60" i="8" l="1"/>
</calcChain>
</file>

<file path=xl/sharedStrings.xml><?xml version="1.0" encoding="utf-8"?>
<sst xmlns="http://schemas.openxmlformats.org/spreadsheetml/2006/main" count="261" uniqueCount="167">
  <si>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</si>
  <si>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</si>
  <si>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</si>
  <si>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</si>
  <si>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</si>
  <si>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</si>
  <si>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</si>
  <si>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</si>
  <si>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</si>
  <si>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</si>
  <si>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</si>
  <si>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</si>
  <si>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</si>
  <si>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</si>
  <si>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</si>
  <si>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</si>
  <si>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</si>
  <si>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</si>
  <si>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</si>
  <si>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</si>
  <si>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</si>
  <si>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</si>
  <si>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</si>
  <si>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</si>
  <si>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</si>
  <si>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</si>
  <si>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</si>
  <si>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</si>
  <si>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</si>
  <si>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</si>
  <si>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</si>
  <si>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</si>
  <si>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</si>
  <si>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</si>
  <si>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</si>
  <si>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</si>
  <si>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</si>
  <si>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</si>
  <si>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</si>
  <si>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</si>
  <si>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</si>
  <si>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</si>
  <si>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</si>
  <si>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</si>
  <si>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</si>
  <si>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</si>
  <si>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</si>
  <si>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</si>
  <si>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</si>
  <si>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</si>
  <si>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</si>
  <si>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</si>
  <si>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</si>
  <si>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</si>
  <si>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</si>
  <si>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</si>
  <si>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</si>
  <si>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</si>
  <si>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</si>
  <si>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</si>
  <si>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</si>
  <si>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</si>
  <si>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</si>
  <si>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</si>
  <si>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</si>
  <si>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</si>
  <si>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</si>
  <si>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</si>
  <si>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</si>
  <si>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</si>
  <si>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</si>
  <si>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</si>
  <si>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</si>
  <si>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</si>
  <si>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</si>
  <si>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</si>
  <si>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</si>
  <si>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</si>
  <si>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</si>
  <si>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</si>
  <si>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</si>
  <si>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</si>
  <si>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</si>
  <si>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</si>
  <si>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</si>
  <si>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</si>
  <si>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</si>
  <si>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</si>
  <si>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</si>
  <si>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</si>
  <si>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</si>
  <si>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</si>
  <si>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</si>
  <si>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</si>
  <si>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</si>
  <si>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</si>
  <si>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</si>
  <si>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</si>
  <si>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</si>
  <si>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</si>
  <si>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</si>
  <si>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</si>
  <si>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</si>
  <si>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</si>
  <si>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</si>
  <si>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</si>
  <si>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</si>
  <si>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</si>
  <si>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</si>
  <si>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</si>
  <si>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</si>
  <si>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</si>
  <si>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</si>
  <si>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</si>
  <si>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</si>
  <si>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</si>
  <si>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</si>
  <si>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</si>
  <si>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</si>
  <si>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</si>
  <si>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</si>
  <si>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</si>
  <si>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</si>
  <si>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</si>
  <si>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</si>
  <si>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</si>
  <si>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</si>
  <si>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</si>
  <si>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</si>
  <si>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</si>
  <si>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</si>
  <si>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</si>
  <si>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</si>
  <si>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</si>
  <si>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</si>
  <si>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</si>
  <si>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</si>
  <si>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</si>
  <si>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</si>
  <si>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</si>
  <si>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</si>
  <si>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</si>
  <si>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</si>
  <si>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</si>
  <si>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</si>
  <si>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</si>
  <si>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</si>
  <si>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</si>
  <si>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</si>
  <si>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</si>
  <si>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</si>
  <si>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</si>
  <si>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</si>
  <si>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</si>
  <si>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</si>
  <si>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</si>
  <si>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</si>
  <si>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</si>
  <si>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</si>
  <si>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ESTELIONATO E OUTRAS FRAUDES</t>
  </si>
  <si>
    <t>LESÃO CORPORAL SEGUIDA DE MORTE</t>
  </si>
  <si>
    <t>HOMICÍDIO CULPOSO</t>
  </si>
  <si>
    <t>BOLETIM ESTATÍSTICO DIÁRIO DA FUNDAÇÃO CASA - POSIÇÃO 20/10/2023 - 10h15</t>
  </si>
  <si>
    <t>20.10.2023</t>
  </si>
  <si>
    <t>ATOS INFRACIONAIS POR ARTIGO DO ECA - POSIÇÃO EM 20.10.2023</t>
  </si>
  <si>
    <t>POSIÇÃO:- CORTE AIO 20.10.2023</t>
  </si>
  <si>
    <t>ATOS INFRACIONAIS POR FAIXA ETÁRIA - POSIÇÃO EM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</si>
</sst>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163</v>
      </c>
      <c r="F7" s="36"/>
      <c r="G7" s="93" t="s">
        <v>24</v>
      </c>
      <c r="H7" s="95" t="s">
        <v>103</v>
      </c>
      <c r="I7" s="94" t="s">
        <v>163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51</v>
      </c>
      <c r="F8" s="36"/>
      <c r="G8" s="40" t="s">
        <v>28</v>
      </c>
      <c r="H8" s="36">
        <v>254</v>
      </c>
      <c r="I8" s="42">
        <v>347</v>
      </c>
      <c r="J8" s="39">
        <v>12</v>
      </c>
      <c r="K8" s="41">
        <v>17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738</v>
      </c>
      <c r="F9" s="36"/>
      <c r="G9" s="40" t="s">
        <v>30</v>
      </c>
      <c r="H9" s="36">
        <v>3181</v>
      </c>
      <c r="I9" s="42">
        <v>3447</v>
      </c>
      <c r="J9" s="39">
        <v>13</v>
      </c>
      <c r="K9" s="41">
        <v>82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104</v>
      </c>
      <c r="F10" s="36"/>
      <c r="G10" s="44" t="s">
        <v>32</v>
      </c>
      <c r="H10" s="46">
        <v>996</v>
      </c>
      <c r="I10" s="48">
        <v>1109</v>
      </c>
      <c r="J10" s="39">
        <v>14</v>
      </c>
      <c r="K10" s="41">
        <v>248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3814</v>
      </c>
      <c r="F11" s="36"/>
      <c r="G11"/>
      <c r="H11"/>
      <c r="I11"/>
      <c r="J11" s="39">
        <v>15</v>
      </c>
      <c r="K11" s="41">
        <v>618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184</v>
      </c>
      <c r="F12" s="36"/>
      <c r="G12" s="80"/>
      <c r="H12" s="80"/>
      <c r="I12" s="80"/>
      <c r="J12" s="39">
        <v>16</v>
      </c>
      <c r="K12" s="41">
        <v>1137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4891</v>
      </c>
      <c r="F13" s="36"/>
      <c r="G13" s="51" t="s">
        <v>35</v>
      </c>
      <c r="H13" s="52">
        <v>0.95720000000000005</v>
      </c>
      <c r="I13" s="80"/>
      <c r="J13" s="39">
        <v>17</v>
      </c>
      <c r="K13" s="41">
        <v>1692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12</v>
      </c>
      <c r="F14" s="36"/>
      <c r="G14" s="53" t="s">
        <v>37</v>
      </c>
      <c r="H14" s="54">
        <v>4.2799999999999998E-2</v>
      </c>
      <c r="I14" s="80"/>
      <c r="J14" s="39">
        <v>18</v>
      </c>
      <c r="K14" s="41">
        <v>928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4903</v>
      </c>
      <c r="F15" s="36"/>
      <c r="G15" s="80"/>
      <c r="H15" s="80"/>
      <c r="I15" s="34"/>
      <c r="J15" s="39">
        <v>19</v>
      </c>
      <c r="K15" s="41">
        <v>149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32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3" t="s">
        <v>148</v>
      </c>
      <c r="G19" s="100" t="s">
        <v>149</v>
      </c>
      <c r="H19" s="111"/>
      <c r="I19" s="100" t="s">
        <v>150</v>
      </c>
      <c r="J19" s="101"/>
      <c r="K19" s="83" t="s">
        <v>151</v>
      </c>
    </row>
    <row r="20" spans="1:21" ht="15" customHeight="1">
      <c r="A20" s="58" t="s">
        <v>40</v>
      </c>
      <c r="B20" s="32">
        <v>1875</v>
      </c>
      <c r="C20" s="60">
        <v>0.38240000000000002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1842</v>
      </c>
      <c r="C21" s="60">
        <v>0.37569999999999998</v>
      </c>
      <c r="D21" s="80"/>
      <c r="E21" s="80"/>
      <c r="F21" s="84" t="s">
        <v>41</v>
      </c>
      <c r="G21" s="85">
        <v>1228</v>
      </c>
      <c r="H21" s="62">
        <v>0.2505</v>
      </c>
      <c r="I21" s="85">
        <v>1455</v>
      </c>
      <c r="J21" s="59">
        <v>0.29680000000000001</v>
      </c>
      <c r="K21" s="75">
        <v>31</v>
      </c>
    </row>
    <row r="22" spans="1:21" ht="15" customHeight="1">
      <c r="A22" s="58" t="s">
        <v>43</v>
      </c>
      <c r="B22" s="32">
        <v>198</v>
      </c>
      <c r="C22" s="60">
        <v>4.0399999999999998E-2</v>
      </c>
      <c r="D22" s="80"/>
      <c r="E22" s="80"/>
      <c r="F22" s="84" t="s">
        <v>152</v>
      </c>
      <c r="G22" s="85">
        <v>706</v>
      </c>
      <c r="H22" s="62">
        <v>0.14399999999999999</v>
      </c>
      <c r="I22" s="85">
        <v>739</v>
      </c>
      <c r="J22" s="59">
        <v>0.1507</v>
      </c>
      <c r="K22" s="75">
        <v>19</v>
      </c>
    </row>
    <row r="23" spans="1:21" ht="15" customHeight="1">
      <c r="A23" s="58" t="s">
        <v>45</v>
      </c>
      <c r="B23" s="32">
        <v>143</v>
      </c>
      <c r="C23" s="60">
        <v>2.92E-2</v>
      </c>
      <c r="D23" s="80"/>
      <c r="E23" s="80"/>
      <c r="F23" s="84" t="s">
        <v>44</v>
      </c>
      <c r="G23" s="85">
        <v>2576</v>
      </c>
      <c r="H23" s="62">
        <v>0.52539999999999998</v>
      </c>
      <c r="I23" s="85">
        <v>2335</v>
      </c>
      <c r="J23" s="59">
        <v>0.47620000000000001</v>
      </c>
      <c r="K23" s="75">
        <v>54</v>
      </c>
    </row>
    <row r="24" spans="1:21" ht="15" customHeight="1">
      <c r="A24" s="58" t="s">
        <v>47</v>
      </c>
      <c r="B24" s="32">
        <v>115</v>
      </c>
      <c r="C24" s="60">
        <v>2.35E-2</v>
      </c>
      <c r="D24" s="80"/>
      <c r="E24" s="80"/>
      <c r="F24" s="84" t="s">
        <v>46</v>
      </c>
      <c r="G24" s="85">
        <v>352</v>
      </c>
      <c r="H24" s="62">
        <v>7.1800000000000003E-2</v>
      </c>
      <c r="I24" s="85">
        <v>374</v>
      </c>
      <c r="J24" s="59">
        <v>7.6300000000000007E-2</v>
      </c>
      <c r="K24" s="75">
        <v>7</v>
      </c>
    </row>
    <row r="25" spans="1:21" ht="15" customHeight="1">
      <c r="A25" s="58" t="s">
        <v>52</v>
      </c>
      <c r="B25" s="32">
        <v>96</v>
      </c>
      <c r="C25" s="60">
        <v>1.9599999999999999E-2</v>
      </c>
      <c r="D25" s="80"/>
      <c r="E25" s="80"/>
      <c r="F25" s="84" t="s">
        <v>153</v>
      </c>
      <c r="G25" s="85">
        <v>22</v>
      </c>
      <c r="H25" s="62">
        <v>4.4999999999999997E-3</v>
      </c>
      <c r="I25" s="81"/>
      <c r="J25" s="75"/>
      <c r="K25" s="75"/>
    </row>
    <row r="26" spans="1:21" ht="15" customHeight="1">
      <c r="A26" s="58" t="s">
        <v>101</v>
      </c>
      <c r="B26" s="32">
        <v>73</v>
      </c>
      <c r="C26" s="60">
        <v>1.49E-2</v>
      </c>
      <c r="D26" s="80"/>
      <c r="E26" s="80"/>
      <c r="F26" s="84" t="s">
        <v>49</v>
      </c>
      <c r="G26" s="85">
        <v>19</v>
      </c>
      <c r="H26" s="62">
        <v>3.8999999999999998E-3</v>
      </c>
      <c r="I26" s="81"/>
      <c r="J26" s="75"/>
      <c r="K26" s="75"/>
    </row>
    <row r="27" spans="1:21" ht="15" customHeight="1">
      <c r="A27" s="58" t="s">
        <v>48</v>
      </c>
      <c r="B27" s="32">
        <v>68</v>
      </c>
      <c r="C27" s="60">
        <v>1.3899999999999999E-2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63</v>
      </c>
      <c r="C28" s="60">
        <v>1.2800000000000001E-2</v>
      </c>
      <c r="D28" s="80"/>
      <c r="E28" s="80"/>
      <c r="F28" s="90" t="s">
        <v>17</v>
      </c>
      <c r="G28" s="90">
        <v>4903</v>
      </c>
      <c r="H28" s="86">
        <v>1</v>
      </c>
      <c r="I28" s="90">
        <v>4903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46</v>
      </c>
      <c r="C29" s="60">
        <v>9.4000000000000004E-3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384</v>
      </c>
      <c r="C30" s="64">
        <v>7.8299999999999995E-2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87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97" t="s">
        <v>158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528</v>
      </c>
      <c r="J34" s="68">
        <v>706</v>
      </c>
      <c r="K34" s="70">
        <v>0.75</v>
      </c>
    </row>
    <row r="35" spans="1:11" ht="15" customHeight="1">
      <c r="A35" s="97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662</v>
      </c>
      <c r="J35" s="68">
        <v>787</v>
      </c>
      <c r="K35" s="70">
        <v>0.84</v>
      </c>
    </row>
    <row r="36" spans="1:11" ht="15" customHeight="1">
      <c r="A36" s="97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681</v>
      </c>
      <c r="J36" s="68">
        <v>795</v>
      </c>
      <c r="K36" s="70">
        <v>0.86</v>
      </c>
    </row>
    <row r="37" spans="1:11" ht="15" customHeight="1">
      <c r="A37" s="97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885</v>
      </c>
      <c r="J37" s="68">
        <v>1137</v>
      </c>
      <c r="K37" s="70">
        <v>0.78</v>
      </c>
    </row>
    <row r="38" spans="1:11" ht="15" customHeight="1">
      <c r="A38" s="97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522</v>
      </c>
      <c r="J38" s="68">
        <v>690</v>
      </c>
      <c r="K38" s="70">
        <v>0.76</v>
      </c>
    </row>
    <row r="39" spans="1:11" ht="15" customHeight="1">
      <c r="A39" s="97" t="s">
        <v>68</v>
      </c>
      <c r="B39" s="140"/>
      <c r="C39" s="140"/>
      <c r="D39" s="140"/>
      <c r="E39" s="42">
        <v>3</v>
      </c>
      <c r="F39" s="80"/>
      <c r="G39" s="67" t="s">
        <v>69</v>
      </c>
      <c r="H39" s="35"/>
      <c r="I39" s="68">
        <v>539</v>
      </c>
      <c r="J39" s="68">
        <v>722</v>
      </c>
      <c r="K39" s="70">
        <v>0.75</v>
      </c>
    </row>
    <row r="40" spans="1:11" ht="15" customHeight="1">
      <c r="A40" s="97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588</v>
      </c>
      <c r="J40" s="68">
        <v>752</v>
      </c>
      <c r="K40" s="70">
        <v>0.78</v>
      </c>
    </row>
    <row r="41" spans="1:11" ht="15" customHeight="1">
      <c r="A41" s="97" t="s">
        <v>72</v>
      </c>
      <c r="B41" s="140"/>
      <c r="C41" s="140"/>
      <c r="D41" s="140"/>
      <c r="E41" s="42">
        <v>2</v>
      </c>
      <c r="F41" s="80"/>
      <c r="G41" s="67" t="s">
        <v>73</v>
      </c>
      <c r="H41" s="35"/>
      <c r="I41" s="68">
        <v>498</v>
      </c>
      <c r="J41" s="68">
        <v>714</v>
      </c>
      <c r="K41" s="70">
        <v>0.7</v>
      </c>
    </row>
    <row r="42" spans="1:11" ht="29.25" customHeight="1">
      <c r="A42" s="97" t="s">
        <v>74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137</v>
      </c>
      <c r="B43" s="141"/>
      <c r="C43" s="141"/>
      <c r="D43" s="141"/>
      <c r="E43" s="120">
        <v>111</v>
      </c>
      <c r="F43" s="122"/>
      <c r="G43" s="123" t="s">
        <v>75</v>
      </c>
      <c r="H43" s="125"/>
      <c r="I43" s="112">
        <v>4903</v>
      </c>
      <c r="J43" s="112">
        <v>6303</v>
      </c>
      <c r="K43" s="114">
        <v>0.78</v>
      </c>
    </row>
    <row r="44" spans="1:11" ht="15" customHeight="1">
      <c r="A44" s="118" t="s">
        <v>138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76</v>
      </c>
      <c r="B46" s="88" t="s">
        <v>139</v>
      </c>
      <c r="C46" s="99" t="s">
        <v>77</v>
      </c>
      <c r="D46" s="88" t="s">
        <v>141</v>
      </c>
      <c r="E46" s="99" t="s">
        <v>78</v>
      </c>
      <c r="F46" s="99" t="s">
        <v>79</v>
      </c>
      <c r="G46" s="99" t="s">
        <v>17</v>
      </c>
      <c r="H46" s="128" t="s">
        <v>80</v>
      </c>
      <c r="I46" s="130"/>
      <c r="J46" s="96" t="s">
        <v>143</v>
      </c>
      <c r="K46" s="128" t="s">
        <v>10</v>
      </c>
    </row>
    <row r="47" spans="1:11" ht="15">
      <c r="A47" s="117"/>
      <c r="B47" s="71" t="s">
        <v>140</v>
      </c>
      <c r="C47" s="142"/>
      <c r="D47" s="71" t="s">
        <v>142</v>
      </c>
      <c r="E47" s="142"/>
      <c r="F47" s="142"/>
      <c r="G47" s="142"/>
      <c r="H47" s="129"/>
      <c r="I47" s="130"/>
      <c r="J47" s="72" t="s">
        <v>144</v>
      </c>
      <c r="K47" s="129"/>
    </row>
    <row r="48" spans="1:11" ht="15">
      <c r="A48" s="117"/>
      <c r="B48" s="71"/>
      <c r="C48" s="142"/>
      <c r="D48" s="71"/>
      <c r="E48" s="142"/>
      <c r="F48" s="142"/>
      <c r="G48" s="142"/>
      <c r="H48" s="129"/>
      <c r="I48" s="130"/>
      <c r="J48" s="72" t="s">
        <v>145</v>
      </c>
      <c r="K48" s="129"/>
    </row>
    <row r="49" spans="1:11" ht="15">
      <c r="A49" s="89" t="s">
        <v>81</v>
      </c>
      <c r="B49" s="73">
        <v>0</v>
      </c>
      <c r="C49" s="73">
        <v>4</v>
      </c>
      <c r="D49" s="73">
        <v>1</v>
      </c>
      <c r="E49" s="73">
        <v>4</v>
      </c>
      <c r="F49" s="36">
        <v>2</v>
      </c>
      <c r="G49" s="73">
        <v>11</v>
      </c>
      <c r="H49" s="74">
        <v>2.2000000000000001E-3</v>
      </c>
      <c r="I49"/>
      <c r="J49" s="30" t="s">
        <v>82</v>
      </c>
      <c r="K49" s="75">
        <v>160</v>
      </c>
    </row>
    <row r="50" spans="1:11" ht="15">
      <c r="A50" s="89" t="s">
        <v>83</v>
      </c>
      <c r="B50" s="73">
        <v>18</v>
      </c>
      <c r="C50" s="73">
        <v>239</v>
      </c>
      <c r="D50" s="73">
        <v>26</v>
      </c>
      <c r="E50" s="73">
        <v>1110</v>
      </c>
      <c r="F50" s="36">
        <v>57</v>
      </c>
      <c r="G50" s="73">
        <v>1450</v>
      </c>
      <c r="H50" s="74">
        <v>0.29570000000000002</v>
      </c>
      <c r="I50"/>
      <c r="J50" s="30" t="s">
        <v>84</v>
      </c>
      <c r="K50" s="75">
        <v>2374</v>
      </c>
    </row>
    <row r="51" spans="1:11" ht="15">
      <c r="A51" s="89" t="s">
        <v>85</v>
      </c>
      <c r="B51" s="73">
        <v>0</v>
      </c>
      <c r="C51" s="73">
        <v>4</v>
      </c>
      <c r="D51" s="73">
        <v>0</v>
      </c>
      <c r="E51" s="73">
        <v>5</v>
      </c>
      <c r="F51" s="36">
        <v>0</v>
      </c>
      <c r="G51" s="73">
        <v>9</v>
      </c>
      <c r="H51" s="74">
        <v>1.8E-3</v>
      </c>
      <c r="I51"/>
      <c r="J51" s="30" t="s">
        <v>86</v>
      </c>
      <c r="K51" s="75">
        <v>2192</v>
      </c>
    </row>
    <row r="52" spans="1:11" ht="15">
      <c r="A52" s="89" t="s">
        <v>87</v>
      </c>
      <c r="B52" s="73">
        <v>24</v>
      </c>
      <c r="C52" s="73">
        <v>393</v>
      </c>
      <c r="D52" s="73">
        <v>52</v>
      </c>
      <c r="E52" s="73">
        <v>2107</v>
      </c>
      <c r="F52" s="36">
        <v>107</v>
      </c>
      <c r="G52" s="73">
        <v>2683</v>
      </c>
      <c r="H52" s="74">
        <v>0.54720000000000002</v>
      </c>
      <c r="I52"/>
      <c r="J52" s="30" t="s">
        <v>88</v>
      </c>
      <c r="K52" s="75">
        <v>38</v>
      </c>
    </row>
    <row r="53" spans="1:11" ht="15">
      <c r="A53" s="89" t="s">
        <v>89</v>
      </c>
      <c r="B53" s="73">
        <v>10</v>
      </c>
      <c r="C53" s="73">
        <v>98</v>
      </c>
      <c r="D53" s="73">
        <v>25</v>
      </c>
      <c r="E53" s="73">
        <v>596</v>
      </c>
      <c r="F53" s="36">
        <v>21</v>
      </c>
      <c r="G53" s="73">
        <v>750</v>
      </c>
      <c r="H53" s="74">
        <v>0.153</v>
      </c>
      <c r="I53"/>
      <c r="J53" s="31" t="s">
        <v>90</v>
      </c>
      <c r="K53" s="75">
        <v>20</v>
      </c>
    </row>
    <row r="54" spans="1:11" ht="15">
      <c r="A54" s="89" t="s">
        <v>91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92</v>
      </c>
      <c r="K54" s="75">
        <v>119</v>
      </c>
    </row>
    <row r="55" spans="1:11" ht="15">
      <c r="A55" s="76" t="s">
        <v>93</v>
      </c>
      <c r="B55" s="77">
        <v>52</v>
      </c>
      <c r="C55" s="77">
        <v>738</v>
      </c>
      <c r="D55" s="77">
        <v>104</v>
      </c>
      <c r="E55" s="77">
        <v>3822</v>
      </c>
      <c r="F55" s="77">
        <v>187</v>
      </c>
      <c r="G55" s="77">
        <v>4903</v>
      </c>
      <c r="H55" s="78"/>
      <c r="I55"/>
      <c r="J55" s="76" t="s">
        <v>10</v>
      </c>
      <c r="K55" s="78">
        <v>4903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94</v>
      </c>
      <c r="B57" s="88" t="s">
        <v>139</v>
      </c>
      <c r="C57" s="99" t="s">
        <v>77</v>
      </c>
      <c r="D57" s="88" t="s">
        <v>141</v>
      </c>
      <c r="E57" s="99" t="s">
        <v>78</v>
      </c>
      <c r="F57" s="99" t="s">
        <v>79</v>
      </c>
      <c r="G57" s="99" t="s">
        <v>17</v>
      </c>
      <c r="H57" s="128" t="s">
        <v>95</v>
      </c>
      <c r="I57" s="97"/>
      <c r="J57" s="131"/>
      <c r="K57" s="131"/>
    </row>
    <row r="58" spans="1:11" ht="12.75" customHeight="1">
      <c r="A58" s="117"/>
      <c r="B58" s="71" t="s">
        <v>140</v>
      </c>
      <c r="C58" s="142"/>
      <c r="D58" s="71" t="s">
        <v>142</v>
      </c>
      <c r="E58" s="142"/>
      <c r="F58" s="142"/>
      <c r="G58" s="142"/>
      <c r="H58" s="129"/>
      <c r="I58" s="97"/>
      <c r="J58" s="131"/>
      <c r="K58" s="131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1</v>
      </c>
      <c r="F59" s="36">
        <v>0</v>
      </c>
      <c r="G59" s="73">
        <v>1</v>
      </c>
      <c r="H59" s="74">
        <v>8.3299999999999999E-2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2</v>
      </c>
      <c r="G60" s="73">
        <v>3</v>
      </c>
      <c r="H60" s="74">
        <v>0.25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1</v>
      </c>
      <c r="C62" s="73">
        <v>0</v>
      </c>
      <c r="D62" s="73">
        <v>0</v>
      </c>
      <c r="E62" s="73">
        <v>6</v>
      </c>
      <c r="F62" s="36">
        <v>0</v>
      </c>
      <c r="G62" s="73">
        <v>7</v>
      </c>
      <c r="H62" s="74">
        <v>0.58330000000000004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1</v>
      </c>
      <c r="G63" s="73">
        <v>1</v>
      </c>
      <c r="H63" s="74">
        <v>8.3299999999999999E-2</v>
      </c>
      <c r="I63" s="80"/>
      <c r="J63"/>
      <c r="K63"/>
    </row>
    <row r="64" spans="1:11" ht="15">
      <c r="A64" s="76" t="s">
        <v>93</v>
      </c>
      <c r="B64" s="77">
        <v>1</v>
      </c>
      <c r="C64" s="77">
        <v>0</v>
      </c>
      <c r="D64" s="77">
        <v>0</v>
      </c>
      <c r="E64" s="77">
        <v>8</v>
      </c>
      <c r="F64" s="77">
        <v>3</v>
      </c>
      <c r="G64" s="77">
        <v>12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164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20</v>
      </c>
      <c r="C8" s="9">
        <v>262</v>
      </c>
      <c r="D8" s="9">
        <v>1467</v>
      </c>
      <c r="E8" s="8">
        <v>50</v>
      </c>
      <c r="F8" s="8">
        <v>76</v>
      </c>
      <c r="G8" s="8"/>
      <c r="H8" s="8">
        <f t="shared" ref="H8:H58" si="0">SUM(B8:G8)</f>
        <v>1875</v>
      </c>
      <c r="I8" s="10">
        <f t="shared" ref="I8:I41" si="1">H8/$H$60</f>
        <v>0.38241892718743625</v>
      </c>
      <c r="K8" s="9">
        <f t="shared" ref="K8:L8" si="2">C8</f>
        <v>262</v>
      </c>
      <c r="L8" s="9">
        <f t="shared" si="2"/>
        <v>1467</v>
      </c>
      <c r="M8" s="8">
        <f t="shared" ref="M8" si="3">SUM(K8:L8)</f>
        <v>1729</v>
      </c>
      <c r="N8" s="10">
        <f t="shared" ref="N8:N41" si="4">M8/$M$60</f>
        <v>0.37916666666666665</v>
      </c>
    </row>
    <row r="9" spans="1:14">
      <c r="A9" s="7" t="s">
        <v>42</v>
      </c>
      <c r="B9" s="8">
        <v>21</v>
      </c>
      <c r="C9" s="9">
        <v>328</v>
      </c>
      <c r="D9" s="9">
        <v>1414</v>
      </c>
      <c r="E9" s="8">
        <v>22</v>
      </c>
      <c r="F9" s="8">
        <v>57</v>
      </c>
      <c r="G9" s="8"/>
      <c r="H9" s="8">
        <f t="shared" si="0"/>
        <v>1842</v>
      </c>
      <c r="I9" s="10">
        <f t="shared" si="1"/>
        <v>0.37568835406893736</v>
      </c>
      <c r="K9" s="9">
        <f t="shared" ref="K9:K58" si="5">C9</f>
        <v>328</v>
      </c>
      <c r="L9" s="9">
        <f t="shared" ref="L9:L58" si="6">D9</f>
        <v>1414</v>
      </c>
      <c r="M9" s="8">
        <f t="shared" ref="M9:M58" si="7">SUM(K9:L9)</f>
        <v>1742</v>
      </c>
      <c r="N9" s="10">
        <f t="shared" si="4"/>
        <v>0.38201754385964914</v>
      </c>
    </row>
    <row r="10" spans="1:14">
      <c r="A10" s="7" t="s">
        <v>43</v>
      </c>
      <c r="B10" s="8">
        <v>3</v>
      </c>
      <c r="C10" s="9">
        <v>19</v>
      </c>
      <c r="D10" s="9">
        <v>168</v>
      </c>
      <c r="E10" s="8">
        <v>2</v>
      </c>
      <c r="F10" s="8">
        <v>6</v>
      </c>
      <c r="G10" s="8"/>
      <c r="H10" s="8">
        <f t="shared" si="0"/>
        <v>198</v>
      </c>
      <c r="I10" s="10">
        <f t="shared" si="1"/>
        <v>4.0383438710993272E-2</v>
      </c>
      <c r="K10" s="9">
        <f t="shared" si="5"/>
        <v>19</v>
      </c>
      <c r="L10" s="9">
        <f t="shared" si="6"/>
        <v>168</v>
      </c>
      <c r="M10" s="8">
        <f t="shared" si="7"/>
        <v>187</v>
      </c>
      <c r="N10" s="10">
        <f t="shared" si="4"/>
        <v>4.1008771929824564E-2</v>
      </c>
    </row>
    <row r="11" spans="1:14">
      <c r="A11" s="7" t="s">
        <v>45</v>
      </c>
      <c r="B11" s="8"/>
      <c r="C11" s="9">
        <v>14</v>
      </c>
      <c r="D11" s="9">
        <v>115</v>
      </c>
      <c r="E11" s="8">
        <v>8</v>
      </c>
      <c r="F11" s="8">
        <v>6</v>
      </c>
      <c r="G11" s="8"/>
      <c r="H11" s="8">
        <f t="shared" ref="H11" si="8">SUM(B11:G11)</f>
        <v>143</v>
      </c>
      <c r="I11" s="10">
        <f t="shared" si="1"/>
        <v>2.9165816846828473E-2</v>
      </c>
      <c r="K11" s="9">
        <f t="shared" ref="K11" si="9">C11</f>
        <v>14</v>
      </c>
      <c r="L11" s="9">
        <f t="shared" ref="L11" si="10">D11</f>
        <v>115</v>
      </c>
      <c r="M11" s="8">
        <f t="shared" ref="M11" si="11">SUM(K11:L11)</f>
        <v>129</v>
      </c>
      <c r="N11" s="10">
        <f t="shared" si="4"/>
        <v>2.8289473684210528E-2</v>
      </c>
    </row>
    <row r="12" spans="1:14">
      <c r="A12" s="7" t="s">
        <v>47</v>
      </c>
      <c r="B12" s="8">
        <v>3</v>
      </c>
      <c r="C12" s="9">
        <v>9</v>
      </c>
      <c r="D12" s="9">
        <v>93</v>
      </c>
      <c r="E12" s="8">
        <v>4</v>
      </c>
      <c r="F12" s="8">
        <v>6</v>
      </c>
      <c r="G12" s="8"/>
      <c r="H12" s="8">
        <f t="shared" ref="H12" si="12">SUM(B12:G12)</f>
        <v>115</v>
      </c>
      <c r="I12" s="10">
        <f t="shared" si="1"/>
        <v>2.3455027534162759E-2</v>
      </c>
      <c r="K12" s="9">
        <f t="shared" ref="K12" si="13">C12</f>
        <v>9</v>
      </c>
      <c r="L12" s="9">
        <f t="shared" ref="L12" si="14">D12</f>
        <v>93</v>
      </c>
      <c r="M12" s="8">
        <f t="shared" ref="M12" si="15">SUM(K12:L12)</f>
        <v>102</v>
      </c>
      <c r="N12" s="10">
        <f t="shared" si="4"/>
        <v>2.2368421052631579E-2</v>
      </c>
    </row>
    <row r="13" spans="1:14">
      <c r="A13" s="7" t="s">
        <v>52</v>
      </c>
      <c r="B13" s="8"/>
      <c r="C13" s="9">
        <v>16</v>
      </c>
      <c r="D13" s="9">
        <v>69</v>
      </c>
      <c r="E13" s="8">
        <v>2</v>
      </c>
      <c r="F13" s="8">
        <v>9</v>
      </c>
      <c r="G13" s="8"/>
      <c r="H13" s="8">
        <f t="shared" ref="H13" si="16">SUM(B13:G13)</f>
        <v>96</v>
      </c>
      <c r="I13" s="10">
        <f t="shared" si="1"/>
        <v>1.9579849071996738E-2</v>
      </c>
      <c r="K13" s="9">
        <f t="shared" ref="K13" si="17">C13</f>
        <v>16</v>
      </c>
      <c r="L13" s="9">
        <f t="shared" ref="L13" si="18">D13</f>
        <v>69</v>
      </c>
      <c r="M13" s="8">
        <f t="shared" ref="M13" si="19">SUM(K13:L13)</f>
        <v>85</v>
      </c>
      <c r="N13" s="10">
        <f t="shared" si="4"/>
        <v>1.8640350877192981E-2</v>
      </c>
    </row>
    <row r="14" spans="1:14">
      <c r="A14" s="7" t="s">
        <v>101</v>
      </c>
      <c r="B14" s="8"/>
      <c r="C14" s="9">
        <v>16</v>
      </c>
      <c r="D14" s="9">
        <v>47</v>
      </c>
      <c r="E14" s="8">
        <v>4</v>
      </c>
      <c r="F14" s="8">
        <v>6</v>
      </c>
      <c r="G14" s="8"/>
      <c r="H14" s="8">
        <f t="shared" ref="H14" si="20">SUM(B14:G14)</f>
        <v>73</v>
      </c>
      <c r="I14" s="10">
        <f t="shared" si="1"/>
        <v>1.4888843565164185E-2</v>
      </c>
      <c r="K14" s="9">
        <f t="shared" ref="K14" si="21">C14</f>
        <v>16</v>
      </c>
      <c r="L14" s="9">
        <f t="shared" ref="L14" si="22">D14</f>
        <v>47</v>
      </c>
      <c r="M14" s="8">
        <f t="shared" ref="M14" si="23">SUM(K14:L14)</f>
        <v>63</v>
      </c>
      <c r="N14" s="10">
        <f t="shared" si="4"/>
        <v>1.381578947368421E-2</v>
      </c>
    </row>
    <row r="15" spans="1:14">
      <c r="A15" s="7" t="s">
        <v>48</v>
      </c>
      <c r="B15" s="8"/>
      <c r="C15" s="9">
        <v>2</v>
      </c>
      <c r="D15" s="9">
        <v>61</v>
      </c>
      <c r="E15" s="8"/>
      <c r="F15" s="8">
        <v>5</v>
      </c>
      <c r="G15" s="8"/>
      <c r="H15" s="8">
        <f t="shared" ref="H15" si="24">SUM(B15:G15)</f>
        <v>68</v>
      </c>
      <c r="I15" s="10">
        <f t="shared" si="1"/>
        <v>1.3869059759331021E-2</v>
      </c>
      <c r="K15" s="9">
        <f t="shared" ref="K15" si="25">C15</f>
        <v>2</v>
      </c>
      <c r="L15" s="9">
        <f t="shared" ref="L15" si="26">D15</f>
        <v>61</v>
      </c>
      <c r="M15" s="8">
        <f t="shared" ref="M15" si="27">SUM(K15:L15)</f>
        <v>63</v>
      </c>
      <c r="N15" s="10">
        <f t="shared" si="4"/>
        <v>1.381578947368421E-2</v>
      </c>
    </row>
    <row r="16" spans="1:14">
      <c r="A16" s="7" t="s">
        <v>50</v>
      </c>
      <c r="B16" s="8">
        <v>1</v>
      </c>
      <c r="C16" s="9">
        <v>7</v>
      </c>
      <c r="D16" s="9">
        <v>55</v>
      </c>
      <c r="E16" s="8"/>
      <c r="F16" s="8"/>
      <c r="G16" s="8"/>
      <c r="H16" s="8">
        <f t="shared" ref="H16" si="28">SUM(B16:G16)</f>
        <v>63</v>
      </c>
      <c r="I16" s="10">
        <f t="shared" si="1"/>
        <v>1.2849275953497859E-2</v>
      </c>
      <c r="K16" s="9">
        <f t="shared" ref="K16" si="29">C16</f>
        <v>7</v>
      </c>
      <c r="L16" s="9">
        <f t="shared" ref="L16" si="30">D16</f>
        <v>55</v>
      </c>
      <c r="M16" s="8">
        <f t="shared" ref="M16" si="31">SUM(K16:L16)</f>
        <v>62</v>
      </c>
      <c r="N16" s="10">
        <f t="shared" si="4"/>
        <v>1.3596491228070176E-2</v>
      </c>
    </row>
    <row r="17" spans="1:14">
      <c r="A17" s="7" t="s">
        <v>51</v>
      </c>
      <c r="B17" s="8"/>
      <c r="C17" s="9">
        <v>5</v>
      </c>
      <c r="D17" s="9">
        <v>40</v>
      </c>
      <c r="E17" s="8"/>
      <c r="F17" s="8">
        <v>1</v>
      </c>
      <c r="G17" s="8"/>
      <c r="H17" s="8">
        <f t="shared" ref="H17:H19" si="32">SUM(B17:G17)</f>
        <v>46</v>
      </c>
      <c r="I17" s="10">
        <f t="shared" si="1"/>
        <v>9.3820110136651029E-3</v>
      </c>
      <c r="K17" s="9">
        <f t="shared" ref="K17:K19" si="33">C17</f>
        <v>5</v>
      </c>
      <c r="L17" s="9">
        <f t="shared" ref="L17:L19" si="34">D17</f>
        <v>40</v>
      </c>
      <c r="M17" s="8">
        <f t="shared" ref="M17:M19" si="35">SUM(K17:L17)</f>
        <v>45</v>
      </c>
      <c r="N17" s="10">
        <f t="shared" si="4"/>
        <v>9.8684210526315784E-3</v>
      </c>
    </row>
    <row r="18" spans="1:14">
      <c r="A18" s="7" t="s">
        <v>106</v>
      </c>
      <c r="B18" s="8"/>
      <c r="C18" s="9">
        <v>6</v>
      </c>
      <c r="D18" s="9">
        <v>31</v>
      </c>
      <c r="E18" s="8"/>
      <c r="F18" s="8">
        <v>3</v>
      </c>
      <c r="G18" s="8"/>
      <c r="H18" s="8">
        <f t="shared" ref="H18" si="36">SUM(B18:G18)</f>
        <v>40</v>
      </c>
      <c r="I18" s="10">
        <f t="shared" si="1"/>
        <v>8.1582704466653076E-3</v>
      </c>
      <c r="K18" s="9">
        <f t="shared" ref="K18" si="37">C18</f>
        <v>6</v>
      </c>
      <c r="L18" s="9">
        <f t="shared" ref="L18" si="38">D18</f>
        <v>31</v>
      </c>
      <c r="M18" s="8">
        <f t="shared" ref="M18" si="39">SUM(K18:L18)</f>
        <v>37</v>
      </c>
      <c r="N18" s="10">
        <f t="shared" si="4"/>
        <v>8.1140350877192974E-3</v>
      </c>
    </row>
    <row r="19" spans="1:14">
      <c r="A19" s="7" t="s">
        <v>105</v>
      </c>
      <c r="B19" s="8"/>
      <c r="C19" s="9">
        <v>6</v>
      </c>
      <c r="D19" s="9">
        <v>23</v>
      </c>
      <c r="E19" s="8">
        <v>2</v>
      </c>
      <c r="F19" s="8">
        <v>1</v>
      </c>
      <c r="G19" s="8"/>
      <c r="H19" s="8">
        <f t="shared" si="32"/>
        <v>32</v>
      </c>
      <c r="I19" s="10">
        <f t="shared" si="1"/>
        <v>6.5266163573322452E-3</v>
      </c>
      <c r="K19" s="9">
        <f t="shared" si="33"/>
        <v>6</v>
      </c>
      <c r="L19" s="9">
        <f t="shared" si="34"/>
        <v>23</v>
      </c>
      <c r="M19" s="8">
        <f t="shared" si="35"/>
        <v>29</v>
      </c>
      <c r="N19" s="10">
        <f t="shared" si="4"/>
        <v>6.3596491228070174E-3</v>
      </c>
    </row>
    <row r="20" spans="1:14">
      <c r="A20" s="7" t="s">
        <v>104</v>
      </c>
      <c r="B20" s="8"/>
      <c r="C20" s="9">
        <v>3</v>
      </c>
      <c r="D20" s="9">
        <v>27</v>
      </c>
      <c r="E20" s="8">
        <v>1</v>
      </c>
      <c r="F20" s="8"/>
      <c r="G20" s="8"/>
      <c r="H20" s="8">
        <f t="shared" ref="H20" si="40">SUM(B20:G20)</f>
        <v>31</v>
      </c>
      <c r="I20" s="10">
        <f t="shared" si="1"/>
        <v>6.322659596165613E-3</v>
      </c>
      <c r="K20" s="9">
        <f t="shared" ref="K20" si="41">C20</f>
        <v>3</v>
      </c>
      <c r="L20" s="9">
        <f t="shared" ref="L20" si="42">D20</f>
        <v>27</v>
      </c>
      <c r="M20" s="8">
        <f t="shared" ref="M20" si="43">SUM(K20:L20)</f>
        <v>30</v>
      </c>
      <c r="N20" s="10">
        <f t="shared" si="4"/>
        <v>6.5789473684210523E-3</v>
      </c>
    </row>
    <row r="21" spans="1:14">
      <c r="A21" s="7" t="s">
        <v>109</v>
      </c>
      <c r="B21" s="8"/>
      <c r="C21" s="9">
        <v>3</v>
      </c>
      <c r="D21" s="9">
        <v>22</v>
      </c>
      <c r="E21" s="8"/>
      <c r="F21" s="8">
        <v>2</v>
      </c>
      <c r="G21" s="8"/>
      <c r="H21" s="8">
        <f t="shared" ref="H21:H24" si="44">SUM(B21:G21)</f>
        <v>27</v>
      </c>
      <c r="I21" s="10">
        <f t="shared" si="1"/>
        <v>5.5068325514990822E-3</v>
      </c>
      <c r="K21" s="9">
        <f t="shared" ref="K21:K24" si="45">C21</f>
        <v>3</v>
      </c>
      <c r="L21" s="9">
        <f t="shared" ref="L21:L24" si="46">D21</f>
        <v>22</v>
      </c>
      <c r="M21" s="8">
        <f t="shared" ref="M21:M24" si="47">SUM(K21:L21)</f>
        <v>25</v>
      </c>
      <c r="N21" s="10">
        <f t="shared" si="4"/>
        <v>5.4824561403508769E-3</v>
      </c>
    </row>
    <row r="22" spans="1:14">
      <c r="A22" s="7" t="s">
        <v>112</v>
      </c>
      <c r="B22" s="8"/>
      <c r="C22" s="9">
        <v>1</v>
      </c>
      <c r="D22" s="9">
        <v>20</v>
      </c>
      <c r="E22" s="8"/>
      <c r="F22" s="8"/>
      <c r="G22" s="8"/>
      <c r="H22" s="8">
        <f t="shared" ref="H22" si="48">SUM(B22:G22)</f>
        <v>21</v>
      </c>
      <c r="I22" s="10">
        <f t="shared" si="1"/>
        <v>4.2830919844992861E-3</v>
      </c>
      <c r="K22" s="9">
        <f t="shared" ref="K22" si="49">C22</f>
        <v>1</v>
      </c>
      <c r="L22" s="9">
        <f t="shared" ref="L22" si="50">D22</f>
        <v>20</v>
      </c>
      <c r="M22" s="8">
        <f t="shared" ref="M22" si="51">SUM(K22:L22)</f>
        <v>21</v>
      </c>
      <c r="N22" s="10">
        <f t="shared" si="4"/>
        <v>4.6052631578947364E-3</v>
      </c>
    </row>
    <row r="23" spans="1:14">
      <c r="A23" s="7" t="s">
        <v>108</v>
      </c>
      <c r="B23" s="8"/>
      <c r="C23" s="9">
        <v>4</v>
      </c>
      <c r="D23" s="9">
        <v>17</v>
      </c>
      <c r="E23" s="8"/>
      <c r="F23" s="8"/>
      <c r="G23" s="8"/>
      <c r="H23" s="8">
        <f t="shared" ref="H23" si="52">SUM(B23:G23)</f>
        <v>21</v>
      </c>
      <c r="I23" s="10">
        <f t="shared" si="1"/>
        <v>4.2830919844992861E-3</v>
      </c>
      <c r="K23" s="9">
        <f t="shared" ref="K23" si="53">C23</f>
        <v>4</v>
      </c>
      <c r="L23" s="9">
        <f t="shared" ref="L23" si="54">D23</f>
        <v>17</v>
      </c>
      <c r="M23" s="8">
        <f t="shared" ref="M23" si="55">SUM(K23:L23)</f>
        <v>21</v>
      </c>
      <c r="N23" s="10">
        <f t="shared" si="4"/>
        <v>4.6052631578947364E-3</v>
      </c>
    </row>
    <row r="24" spans="1:14">
      <c r="A24" s="7" t="s">
        <v>107</v>
      </c>
      <c r="B24" s="8"/>
      <c r="C24" s="9">
        <v>4</v>
      </c>
      <c r="D24" s="9">
        <v>15</v>
      </c>
      <c r="E24" s="8"/>
      <c r="F24" s="8">
        <v>1</v>
      </c>
      <c r="G24" s="8"/>
      <c r="H24" s="8">
        <f t="shared" si="44"/>
        <v>20</v>
      </c>
      <c r="I24" s="10">
        <f t="shared" si="1"/>
        <v>4.0791352233326538E-3</v>
      </c>
      <c r="K24" s="9">
        <f t="shared" si="45"/>
        <v>4</v>
      </c>
      <c r="L24" s="9">
        <f t="shared" si="46"/>
        <v>15</v>
      </c>
      <c r="M24" s="8">
        <f t="shared" si="47"/>
        <v>19</v>
      </c>
      <c r="N24" s="10">
        <f t="shared" si="4"/>
        <v>4.1666666666666666E-3</v>
      </c>
    </row>
    <row r="25" spans="1:14">
      <c r="A25" s="7" t="s">
        <v>110</v>
      </c>
      <c r="B25" s="8"/>
      <c r="C25" s="9">
        <v>3</v>
      </c>
      <c r="D25" s="9">
        <v>16</v>
      </c>
      <c r="E25" s="8"/>
      <c r="F25" s="8"/>
      <c r="G25" s="8"/>
      <c r="H25" s="8">
        <f t="shared" ref="H25:H29" si="56">SUM(B25:G25)</f>
        <v>19</v>
      </c>
      <c r="I25" s="10">
        <f t="shared" si="1"/>
        <v>3.8751784621660207E-3</v>
      </c>
      <c r="K25" s="9">
        <f t="shared" ref="K25:K29" si="57">C25</f>
        <v>3</v>
      </c>
      <c r="L25" s="9">
        <f t="shared" ref="L25:L29" si="58">D25</f>
        <v>16</v>
      </c>
      <c r="M25" s="8">
        <f t="shared" ref="M25:M29" si="59">SUM(K25:L25)</f>
        <v>19</v>
      </c>
      <c r="N25" s="10">
        <f t="shared" si="4"/>
        <v>4.1666666666666666E-3</v>
      </c>
    </row>
    <row r="26" spans="1:14">
      <c r="A26" s="7" t="s">
        <v>111</v>
      </c>
      <c r="B26" s="8"/>
      <c r="C26" s="9">
        <v>5</v>
      </c>
      <c r="D26" s="9">
        <v>13</v>
      </c>
      <c r="E26" s="8"/>
      <c r="F26" s="8"/>
      <c r="G26" s="8"/>
      <c r="H26" s="8">
        <f t="shared" ref="H26:H27" si="60">SUM(B26:G26)</f>
        <v>18</v>
      </c>
      <c r="I26" s="10">
        <f t="shared" si="1"/>
        <v>3.671221700999388E-3</v>
      </c>
      <c r="K26" s="9">
        <f t="shared" ref="K26:K27" si="61">C26</f>
        <v>5</v>
      </c>
      <c r="L26" s="9">
        <f t="shared" ref="L26:L27" si="62">D26</f>
        <v>13</v>
      </c>
      <c r="M26" s="8">
        <f t="shared" ref="M26:M27" si="63">SUM(K26:L26)</f>
        <v>18</v>
      </c>
      <c r="N26" s="10">
        <f t="shared" si="4"/>
        <v>3.9473684210526317E-3</v>
      </c>
    </row>
    <row r="27" spans="1:14">
      <c r="A27" s="7" t="s">
        <v>115</v>
      </c>
      <c r="B27" s="8">
        <v>3</v>
      </c>
      <c r="C27" s="9">
        <v>3</v>
      </c>
      <c r="D27" s="9">
        <v>7</v>
      </c>
      <c r="E27" s="8"/>
      <c r="F27" s="8">
        <v>1</v>
      </c>
      <c r="G27" s="8"/>
      <c r="H27" s="8">
        <f t="shared" si="60"/>
        <v>14</v>
      </c>
      <c r="I27" s="10">
        <f t="shared" si="1"/>
        <v>2.8553946563328572E-3</v>
      </c>
      <c r="K27" s="9">
        <f t="shared" si="61"/>
        <v>3</v>
      </c>
      <c r="L27" s="9">
        <f t="shared" si="62"/>
        <v>7</v>
      </c>
      <c r="M27" s="8">
        <f t="shared" si="63"/>
        <v>10</v>
      </c>
      <c r="N27" s="10">
        <f t="shared" si="4"/>
        <v>2.1929824561403508E-3</v>
      </c>
    </row>
    <row r="28" spans="1:14">
      <c r="A28" s="7" t="s">
        <v>113</v>
      </c>
      <c r="B28" s="8"/>
      <c r="C28" s="9">
        <v>1</v>
      </c>
      <c r="D28" s="9">
        <v>13</v>
      </c>
      <c r="E28" s="8"/>
      <c r="F28" s="8"/>
      <c r="G28" s="8"/>
      <c r="H28" s="8">
        <f t="shared" si="56"/>
        <v>14</v>
      </c>
      <c r="I28" s="10">
        <f t="shared" si="1"/>
        <v>2.8553946563328572E-3</v>
      </c>
      <c r="K28" s="9">
        <f t="shared" si="57"/>
        <v>1</v>
      </c>
      <c r="L28" s="9">
        <f t="shared" si="58"/>
        <v>13</v>
      </c>
      <c r="M28" s="8">
        <f t="shared" si="59"/>
        <v>14</v>
      </c>
      <c r="N28" s="10">
        <f t="shared" si="4"/>
        <v>3.0701754385964912E-3</v>
      </c>
    </row>
    <row r="29" spans="1:14">
      <c r="A29" s="7" t="s">
        <v>120</v>
      </c>
      <c r="B29" s="8">
        <v>1</v>
      </c>
      <c r="C29" s="9">
        <v>4</v>
      </c>
      <c r="D29" s="9">
        <v>5</v>
      </c>
      <c r="E29" s="8">
        <v>2</v>
      </c>
      <c r="F29" s="8">
        <v>1</v>
      </c>
      <c r="G29" s="8"/>
      <c r="H29" s="8">
        <f t="shared" si="56"/>
        <v>13</v>
      </c>
      <c r="I29" s="10">
        <f t="shared" si="1"/>
        <v>2.6514378951662245E-3</v>
      </c>
      <c r="K29" s="9">
        <f t="shared" si="57"/>
        <v>4</v>
      </c>
      <c r="L29" s="9">
        <f t="shared" si="58"/>
        <v>5</v>
      </c>
      <c r="M29" s="8">
        <f t="shared" si="59"/>
        <v>9</v>
      </c>
      <c r="N29" s="10">
        <f t="shared" si="4"/>
        <v>1.9736842105263159E-3</v>
      </c>
    </row>
    <row r="30" spans="1:14">
      <c r="A30" s="7" t="s">
        <v>116</v>
      </c>
      <c r="B30" s="8"/>
      <c r="C30" s="9">
        <v>2</v>
      </c>
      <c r="D30" s="9">
        <v>10</v>
      </c>
      <c r="E30" s="8"/>
      <c r="F30" s="8"/>
      <c r="G30" s="8"/>
      <c r="H30" s="8">
        <f t="shared" ref="H30" si="64">SUM(B30:G30)</f>
        <v>12</v>
      </c>
      <c r="I30" s="10">
        <f t="shared" si="1"/>
        <v>2.4474811339995923E-3</v>
      </c>
      <c r="K30" s="9">
        <f t="shared" ref="K30" si="65">C30</f>
        <v>2</v>
      </c>
      <c r="L30" s="9">
        <f t="shared" ref="L30" si="66">D30</f>
        <v>10</v>
      </c>
      <c r="M30" s="8">
        <f t="shared" ref="M30" si="67">SUM(K30:L30)</f>
        <v>12</v>
      </c>
      <c r="N30" s="10">
        <f t="shared" si="4"/>
        <v>2.631578947368421E-3</v>
      </c>
    </row>
    <row r="31" spans="1:14">
      <c r="A31" s="7" t="s">
        <v>134</v>
      </c>
      <c r="B31" s="8"/>
      <c r="C31" s="9">
        <v>1</v>
      </c>
      <c r="D31" s="9">
        <v>7</v>
      </c>
      <c r="E31" s="8">
        <v>1</v>
      </c>
      <c r="F31" s="8"/>
      <c r="G31" s="8"/>
      <c r="H31" s="8">
        <f t="shared" ref="H31:H32" si="68">SUM(B31:G31)</f>
        <v>9</v>
      </c>
      <c r="I31" s="10">
        <f t="shared" si="1"/>
        <v>1.835610850499694E-3</v>
      </c>
      <c r="K31" s="9">
        <f t="shared" ref="K31:K32" si="69">C31</f>
        <v>1</v>
      </c>
      <c r="L31" s="9">
        <f t="shared" ref="L31:L32" si="70">D31</f>
        <v>7</v>
      </c>
      <c r="M31" s="8">
        <f t="shared" ref="M31:M32" si="71">SUM(K31:L31)</f>
        <v>8</v>
      </c>
      <c r="N31" s="10">
        <f t="shared" si="4"/>
        <v>1.7543859649122807E-3</v>
      </c>
    </row>
    <row r="32" spans="1:14">
      <c r="A32" s="7" t="s">
        <v>114</v>
      </c>
      <c r="B32" s="8"/>
      <c r="C32" s="9"/>
      <c r="D32" s="9">
        <v>6</v>
      </c>
      <c r="E32" s="8">
        <v>1</v>
      </c>
      <c r="F32" s="8">
        <v>1</v>
      </c>
      <c r="G32" s="8"/>
      <c r="H32" s="8">
        <f t="shared" si="68"/>
        <v>8</v>
      </c>
      <c r="I32" s="10">
        <f t="shared" si="1"/>
        <v>1.6316540893330613E-3</v>
      </c>
      <c r="K32" s="9">
        <f t="shared" si="69"/>
        <v>0</v>
      </c>
      <c r="L32" s="9">
        <f t="shared" si="70"/>
        <v>6</v>
      </c>
      <c r="M32" s="8">
        <f t="shared" si="71"/>
        <v>6</v>
      </c>
      <c r="N32" s="10">
        <f t="shared" si="4"/>
        <v>1.3157894736842105E-3</v>
      </c>
    </row>
    <row r="33" spans="1:14">
      <c r="A33" s="7" t="s">
        <v>117</v>
      </c>
      <c r="B33" s="8"/>
      <c r="C33" s="9"/>
      <c r="D33" s="9">
        <v>7</v>
      </c>
      <c r="E33" s="8"/>
      <c r="F33" s="8"/>
      <c r="G33" s="8"/>
      <c r="H33" s="8">
        <f t="shared" ref="H33:H34" si="72">SUM(B33:G33)</f>
        <v>7</v>
      </c>
      <c r="I33" s="10">
        <f t="shared" si="1"/>
        <v>1.4276973281664286E-3</v>
      </c>
      <c r="K33" s="9">
        <f t="shared" ref="K33:K34" si="73">C33</f>
        <v>0</v>
      </c>
      <c r="L33" s="9">
        <f t="shared" ref="L33:L34" si="74">D33</f>
        <v>7</v>
      </c>
      <c r="M33" s="8">
        <f t="shared" ref="M33:M34" si="75">SUM(K33:L33)</f>
        <v>7</v>
      </c>
      <c r="N33" s="10">
        <f t="shared" si="4"/>
        <v>1.5350877192982456E-3</v>
      </c>
    </row>
    <row r="34" spans="1:14">
      <c r="A34" s="7" t="s">
        <v>123</v>
      </c>
      <c r="B34" s="8"/>
      <c r="C34" s="9">
        <v>1</v>
      </c>
      <c r="D34" s="9">
        <v>6</v>
      </c>
      <c r="E34" s="8"/>
      <c r="F34" s="8"/>
      <c r="G34" s="8"/>
      <c r="H34" s="8">
        <f t="shared" si="72"/>
        <v>7</v>
      </c>
      <c r="I34" s="10">
        <f t="shared" si="1"/>
        <v>1.4276973281664286E-3</v>
      </c>
      <c r="K34" s="9">
        <f t="shared" si="73"/>
        <v>1</v>
      </c>
      <c r="L34" s="9">
        <f t="shared" si="74"/>
        <v>6</v>
      </c>
      <c r="M34" s="8">
        <f t="shared" si="75"/>
        <v>7</v>
      </c>
      <c r="N34" s="10">
        <f t="shared" si="4"/>
        <v>1.5350877192982456E-3</v>
      </c>
    </row>
    <row r="35" spans="1:14">
      <c r="A35" s="7" t="s">
        <v>119</v>
      </c>
      <c r="B35" s="8"/>
      <c r="C35" s="9">
        <v>2</v>
      </c>
      <c r="D35" s="9">
        <v>4</v>
      </c>
      <c r="E35" s="8"/>
      <c r="F35" s="8">
        <v>1</v>
      </c>
      <c r="G35" s="8"/>
      <c r="H35" s="8">
        <f t="shared" ref="H35:H36" si="76">SUM(B35:G35)</f>
        <v>7</v>
      </c>
      <c r="I35" s="10">
        <f t="shared" si="1"/>
        <v>1.4276973281664286E-3</v>
      </c>
      <c r="K35" s="9">
        <f t="shared" ref="K35:K36" si="77">C35</f>
        <v>2</v>
      </c>
      <c r="L35" s="9">
        <f t="shared" ref="L35:L36" si="78">D35</f>
        <v>4</v>
      </c>
      <c r="M35" s="8">
        <f t="shared" ref="M35:M36" si="79">SUM(K35:L35)</f>
        <v>6</v>
      </c>
      <c r="N35" s="10">
        <f t="shared" si="4"/>
        <v>1.3157894736842105E-3</v>
      </c>
    </row>
    <row r="36" spans="1:14">
      <c r="A36" s="7" t="s">
        <v>118</v>
      </c>
      <c r="B36" s="8"/>
      <c r="C36" s="9">
        <v>3</v>
      </c>
      <c r="D36" s="9">
        <v>4</v>
      </c>
      <c r="E36" s="8"/>
      <c r="F36" s="8"/>
      <c r="G36" s="8"/>
      <c r="H36" s="8">
        <f t="shared" si="76"/>
        <v>7</v>
      </c>
      <c r="I36" s="10">
        <f t="shared" si="1"/>
        <v>1.4276973281664286E-3</v>
      </c>
      <c r="K36" s="9">
        <f t="shared" si="77"/>
        <v>3</v>
      </c>
      <c r="L36" s="9">
        <f t="shared" si="78"/>
        <v>4</v>
      </c>
      <c r="M36" s="8">
        <f t="shared" si="79"/>
        <v>7</v>
      </c>
      <c r="N36" s="10">
        <f t="shared" si="4"/>
        <v>1.5350877192982456E-3</v>
      </c>
    </row>
    <row r="37" spans="1:14">
      <c r="A37" s="7" t="s">
        <v>128</v>
      </c>
      <c r="B37" s="8"/>
      <c r="C37" s="9">
        <v>2</v>
      </c>
      <c r="D37" s="9">
        <v>4</v>
      </c>
      <c r="E37" s="8"/>
      <c r="F37" s="8"/>
      <c r="G37" s="8"/>
      <c r="H37" s="8">
        <f t="shared" ref="H37" si="80">SUM(B37:G37)</f>
        <v>6</v>
      </c>
      <c r="I37" s="10">
        <f t="shared" si="1"/>
        <v>1.2237405669997961E-3</v>
      </c>
      <c r="K37" s="9">
        <f t="shared" ref="K37" si="81">C37</f>
        <v>2</v>
      </c>
      <c r="L37" s="9">
        <f t="shared" ref="L37" si="82">D37</f>
        <v>4</v>
      </c>
      <c r="M37" s="8">
        <f t="shared" ref="M37" si="83">SUM(K37:L37)</f>
        <v>6</v>
      </c>
      <c r="N37" s="10">
        <f t="shared" si="4"/>
        <v>1.3157894736842105E-3</v>
      </c>
    </row>
    <row r="38" spans="1:14">
      <c r="A38" s="7" t="s">
        <v>122</v>
      </c>
      <c r="B38" s="8"/>
      <c r="C38" s="9">
        <v>1</v>
      </c>
      <c r="D38" s="9">
        <v>5</v>
      </c>
      <c r="E38" s="8"/>
      <c r="F38" s="8"/>
      <c r="G38" s="8"/>
      <c r="H38" s="8">
        <f t="shared" si="0"/>
        <v>6</v>
      </c>
      <c r="I38" s="10">
        <f t="shared" si="1"/>
        <v>1.2237405669997961E-3</v>
      </c>
      <c r="K38" s="9">
        <f t="shared" si="5"/>
        <v>1</v>
      </c>
      <c r="L38" s="9">
        <f t="shared" si="6"/>
        <v>5</v>
      </c>
      <c r="M38" s="8">
        <f t="shared" si="7"/>
        <v>6</v>
      </c>
      <c r="N38" s="10">
        <f t="shared" si="4"/>
        <v>1.3157894736842105E-3</v>
      </c>
    </row>
    <row r="39" spans="1:14">
      <c r="A39" s="7" t="s">
        <v>121</v>
      </c>
      <c r="B39" s="8"/>
      <c r="C39" s="9">
        <v>1</v>
      </c>
      <c r="D39" s="9">
        <v>4</v>
      </c>
      <c r="E39" s="8"/>
      <c r="F39" s="8"/>
      <c r="G39" s="8"/>
      <c r="H39" s="8">
        <f t="shared" si="0"/>
        <v>5</v>
      </c>
      <c r="I39" s="10">
        <f t="shared" si="1"/>
        <v>1.0197838058331635E-3</v>
      </c>
      <c r="K39" s="9">
        <f t="shared" si="5"/>
        <v>1</v>
      </c>
      <c r="L39" s="9">
        <f t="shared" si="6"/>
        <v>4</v>
      </c>
      <c r="M39" s="8">
        <f t="shared" si="7"/>
        <v>5</v>
      </c>
      <c r="N39" s="10">
        <f t="shared" si="4"/>
        <v>1.0964912280701754E-3</v>
      </c>
    </row>
    <row r="40" spans="1:14">
      <c r="A40" s="7" t="s">
        <v>126</v>
      </c>
      <c r="B40" s="8"/>
      <c r="C40" s="9">
        <v>1</v>
      </c>
      <c r="D40" s="9"/>
      <c r="E40" s="8">
        <v>4</v>
      </c>
      <c r="F40" s="8"/>
      <c r="G40" s="8"/>
      <c r="H40" s="8">
        <f t="shared" ref="H40" si="84">SUM(B40:G40)</f>
        <v>5</v>
      </c>
      <c r="I40" s="10">
        <f t="shared" si="1"/>
        <v>1.0197838058331635E-3</v>
      </c>
      <c r="K40" s="9">
        <f t="shared" ref="K40" si="85">C40</f>
        <v>1</v>
      </c>
      <c r="L40" s="9">
        <f t="shared" ref="L40" si="86">D40</f>
        <v>0</v>
      </c>
      <c r="M40" s="8">
        <f t="shared" ref="M40" si="87">SUM(K40:L40)</f>
        <v>1</v>
      </c>
      <c r="N40" s="10">
        <f t="shared" si="4"/>
        <v>2.1929824561403509E-4</v>
      </c>
    </row>
    <row r="41" spans="1:14">
      <c r="A41" s="7" t="s">
        <v>147</v>
      </c>
      <c r="B41" s="8"/>
      <c r="C41" s="9"/>
      <c r="D41" s="9">
        <v>5</v>
      </c>
      <c r="E41" s="8"/>
      <c r="F41" s="8"/>
      <c r="G41" s="8"/>
      <c r="H41" s="8">
        <f t="shared" ref="H41:H42" si="88">SUM(B41:G41)</f>
        <v>5</v>
      </c>
      <c r="I41" s="10">
        <f t="shared" si="1"/>
        <v>1.0197838058331635E-3</v>
      </c>
      <c r="K41" s="9">
        <f t="shared" ref="K41:K42" si="89">C41</f>
        <v>0</v>
      </c>
      <c r="L41" s="9">
        <f t="shared" ref="L41:L42" si="90">D41</f>
        <v>5</v>
      </c>
      <c r="M41" s="8">
        <f t="shared" ref="M41:M42" si="91">SUM(K41:L41)</f>
        <v>5</v>
      </c>
      <c r="N41" s="10">
        <f t="shared" si="4"/>
        <v>1.0964912280701754E-3</v>
      </c>
    </row>
    <row r="42" spans="1:14">
      <c r="A42" s="7" t="s">
        <v>124</v>
      </c>
      <c r="B42" s="8"/>
      <c r="C42" s="9"/>
      <c r="D42" s="9">
        <v>4</v>
      </c>
      <c r="E42" s="8"/>
      <c r="F42" s="8"/>
      <c r="G42" s="8"/>
      <c r="H42" s="8">
        <f t="shared" si="88"/>
        <v>4</v>
      </c>
      <c r="I42" s="10">
        <f t="shared" ref="I42:I59" si="92">H42/$H$60</f>
        <v>8.1582704466653065E-4</v>
      </c>
      <c r="K42" s="9">
        <f t="shared" si="89"/>
        <v>0</v>
      </c>
      <c r="L42" s="9">
        <f t="shared" si="90"/>
        <v>4</v>
      </c>
      <c r="M42" s="8">
        <f t="shared" si="91"/>
        <v>4</v>
      </c>
      <c r="N42" s="10">
        <f t="shared" ref="N42:N59" si="93">M42/$M$60</f>
        <v>8.7719298245614037E-4</v>
      </c>
    </row>
    <row r="43" spans="1:14">
      <c r="A43" s="7" t="s">
        <v>125</v>
      </c>
      <c r="B43" s="8"/>
      <c r="C43" s="9"/>
      <c r="D43" s="9">
        <v>3</v>
      </c>
      <c r="E43" s="8"/>
      <c r="F43" s="8"/>
      <c r="G43" s="8"/>
      <c r="H43" s="8">
        <f t="shared" ref="H43:H54" si="94">SUM(B43:G43)</f>
        <v>3</v>
      </c>
      <c r="I43" s="10">
        <f t="shared" si="92"/>
        <v>6.1187028349989807E-4</v>
      </c>
      <c r="K43" s="9">
        <f t="shared" ref="K43:K54" si="95">C43</f>
        <v>0</v>
      </c>
      <c r="L43" s="9">
        <f t="shared" ref="L43:L54" si="96">D43</f>
        <v>3</v>
      </c>
      <c r="M43" s="8">
        <f t="shared" ref="M43:M54" si="97">SUM(K43:L43)</f>
        <v>3</v>
      </c>
      <c r="N43" s="10">
        <f t="shared" si="93"/>
        <v>6.5789473684210525E-4</v>
      </c>
    </row>
    <row r="44" spans="1:14">
      <c r="A44" s="7" t="s">
        <v>157</v>
      </c>
      <c r="B44" s="8"/>
      <c r="C44" s="9"/>
      <c r="D44" s="9"/>
      <c r="E44" s="8"/>
      <c r="F44" s="8">
        <v>2</v>
      </c>
      <c r="G44" s="8"/>
      <c r="H44" s="8">
        <f t="shared" ref="H44:H52" si="98">SUM(B44:G44)</f>
        <v>2</v>
      </c>
      <c r="I44" s="10">
        <f t="shared" si="92"/>
        <v>4.0791352233326533E-4</v>
      </c>
      <c r="K44" s="9">
        <f t="shared" ref="K44:K52" si="99">C44</f>
        <v>0</v>
      </c>
      <c r="L44" s="9">
        <f t="shared" ref="L44:L52" si="100">D44</f>
        <v>0</v>
      </c>
      <c r="M44" s="8">
        <f t="shared" ref="M44:M52" si="101">SUM(K44:L44)</f>
        <v>0</v>
      </c>
      <c r="N44" s="10">
        <f t="shared" si="93"/>
        <v>0</v>
      </c>
    </row>
    <row r="45" spans="1:14">
      <c r="A45" s="7" t="s">
        <v>127</v>
      </c>
      <c r="B45" s="8"/>
      <c r="C45" s="9"/>
      <c r="D45" s="9">
        <v>2</v>
      </c>
      <c r="E45" s="8"/>
      <c r="F45" s="8"/>
      <c r="G45" s="8"/>
      <c r="H45" s="8">
        <f t="shared" si="98"/>
        <v>2</v>
      </c>
      <c r="I45" s="10">
        <f t="shared" si="92"/>
        <v>4.0791352233326533E-4</v>
      </c>
      <c r="K45" s="9">
        <f t="shared" si="99"/>
        <v>0</v>
      </c>
      <c r="L45" s="9">
        <f t="shared" si="100"/>
        <v>2</v>
      </c>
      <c r="M45" s="8">
        <f t="shared" si="101"/>
        <v>2</v>
      </c>
      <c r="N45" s="10">
        <f t="shared" si="93"/>
        <v>4.3859649122807018E-4</v>
      </c>
    </row>
    <row r="46" spans="1:14">
      <c r="A46" s="7" t="s">
        <v>136</v>
      </c>
      <c r="B46" s="8"/>
      <c r="C46" s="9"/>
      <c r="D46" s="9">
        <v>1</v>
      </c>
      <c r="E46" s="8"/>
      <c r="F46" s="8">
        <v>1</v>
      </c>
      <c r="G46" s="8"/>
      <c r="H46" s="8">
        <f t="shared" si="98"/>
        <v>2</v>
      </c>
      <c r="I46" s="10">
        <f t="shared" si="92"/>
        <v>4.0791352233326533E-4</v>
      </c>
      <c r="K46" s="9">
        <f t="shared" si="99"/>
        <v>0</v>
      </c>
      <c r="L46" s="9">
        <f t="shared" si="100"/>
        <v>1</v>
      </c>
      <c r="M46" s="8">
        <f t="shared" si="101"/>
        <v>1</v>
      </c>
      <c r="N46" s="10">
        <f t="shared" si="93"/>
        <v>2.1929824561403509E-4</v>
      </c>
    </row>
    <row r="47" spans="1:14">
      <c r="A47" s="7" t="s">
        <v>131</v>
      </c>
      <c r="B47" s="8"/>
      <c r="C47" s="9">
        <v>1</v>
      </c>
      <c r="D47" s="9">
        <v>1</v>
      </c>
      <c r="E47" s="8"/>
      <c r="F47" s="8"/>
      <c r="G47" s="8"/>
      <c r="H47" s="8">
        <f t="shared" si="98"/>
        <v>2</v>
      </c>
      <c r="I47" s="10">
        <f t="shared" si="92"/>
        <v>4.0791352233326533E-4</v>
      </c>
      <c r="K47" s="9">
        <f t="shared" si="99"/>
        <v>1</v>
      </c>
      <c r="L47" s="9">
        <f t="shared" si="100"/>
        <v>1</v>
      </c>
      <c r="M47" s="8">
        <f t="shared" si="101"/>
        <v>2</v>
      </c>
      <c r="N47" s="10">
        <f t="shared" si="93"/>
        <v>4.3859649122807018E-4</v>
      </c>
    </row>
    <row r="48" spans="1:14">
      <c r="A48" s="7" t="s">
        <v>159</v>
      </c>
      <c r="B48" s="8"/>
      <c r="C48" s="9">
        <v>2</v>
      </c>
      <c r="D48" s="9"/>
      <c r="E48" s="8"/>
      <c r="F48" s="8"/>
      <c r="G48" s="8"/>
      <c r="H48" s="8">
        <f t="shared" si="98"/>
        <v>2</v>
      </c>
      <c r="I48" s="10">
        <f t="shared" si="92"/>
        <v>4.0791352233326533E-4</v>
      </c>
      <c r="K48" s="9">
        <f t="shared" si="99"/>
        <v>2</v>
      </c>
      <c r="L48" s="9">
        <f t="shared" si="100"/>
        <v>0</v>
      </c>
      <c r="M48" s="8">
        <f t="shared" si="101"/>
        <v>2</v>
      </c>
      <c r="N48" s="10">
        <f t="shared" si="93"/>
        <v>4.3859649122807018E-4</v>
      </c>
    </row>
    <row r="49" spans="1:14">
      <c r="A49" s="7" t="s">
        <v>130</v>
      </c>
      <c r="B49" s="8"/>
      <c r="C49" s="9"/>
      <c r="D49" s="9">
        <v>2</v>
      </c>
      <c r="E49" s="8"/>
      <c r="F49" s="8"/>
      <c r="G49" s="8"/>
      <c r="H49" s="8">
        <f t="shared" si="98"/>
        <v>2</v>
      </c>
      <c r="I49" s="10">
        <f t="shared" si="92"/>
        <v>4.0791352233326533E-4</v>
      </c>
      <c r="K49" s="9">
        <f t="shared" si="99"/>
        <v>0</v>
      </c>
      <c r="L49" s="9">
        <f t="shared" si="100"/>
        <v>2</v>
      </c>
      <c r="M49" s="8">
        <f t="shared" si="101"/>
        <v>2</v>
      </c>
      <c r="N49" s="10">
        <f t="shared" si="93"/>
        <v>4.3859649122807018E-4</v>
      </c>
    </row>
    <row r="50" spans="1:14">
      <c r="A50" s="7" t="s">
        <v>135</v>
      </c>
      <c r="B50" s="8"/>
      <c r="C50" s="9"/>
      <c r="D50" s="9">
        <v>2</v>
      </c>
      <c r="E50" s="8"/>
      <c r="F50" s="8"/>
      <c r="G50" s="8"/>
      <c r="H50" s="8">
        <f t="shared" si="98"/>
        <v>2</v>
      </c>
      <c r="I50" s="10">
        <f t="shared" si="92"/>
        <v>4.0791352233326533E-4</v>
      </c>
      <c r="K50" s="9">
        <f t="shared" si="99"/>
        <v>0</v>
      </c>
      <c r="L50" s="9">
        <f t="shared" si="100"/>
        <v>2</v>
      </c>
      <c r="M50" s="8">
        <f t="shared" si="101"/>
        <v>2</v>
      </c>
      <c r="N50" s="10">
        <f t="shared" si="93"/>
        <v>4.3859649122807018E-4</v>
      </c>
    </row>
    <row r="51" spans="1:14">
      <c r="A51" s="7" t="s">
        <v>154</v>
      </c>
      <c r="B51" s="8"/>
      <c r="C51" s="9"/>
      <c r="D51" s="9"/>
      <c r="E51" s="8">
        <v>1</v>
      </c>
      <c r="F51" s="8"/>
      <c r="G51" s="8"/>
      <c r="H51" s="8">
        <f t="shared" si="98"/>
        <v>1</v>
      </c>
      <c r="I51" s="10">
        <f t="shared" si="92"/>
        <v>2.0395676116663266E-4</v>
      </c>
      <c r="K51" s="9">
        <f t="shared" si="99"/>
        <v>0</v>
      </c>
      <c r="L51" s="9">
        <f t="shared" si="100"/>
        <v>0</v>
      </c>
      <c r="M51" s="8">
        <f t="shared" si="101"/>
        <v>0</v>
      </c>
      <c r="N51" s="10">
        <f t="shared" si="93"/>
        <v>0</v>
      </c>
    </row>
    <row r="52" spans="1:14">
      <c r="A52" s="7" t="s">
        <v>156</v>
      </c>
      <c r="B52" s="8"/>
      <c r="C52" s="9"/>
      <c r="D52" s="9">
        <v>1</v>
      </c>
      <c r="E52" s="8"/>
      <c r="F52" s="8"/>
      <c r="G52" s="8"/>
      <c r="H52" s="8">
        <f t="shared" si="98"/>
        <v>1</v>
      </c>
      <c r="I52" s="10">
        <f t="shared" si="92"/>
        <v>2.0395676116663266E-4</v>
      </c>
      <c r="K52" s="9">
        <f t="shared" si="99"/>
        <v>0</v>
      </c>
      <c r="L52" s="9">
        <f t="shared" si="100"/>
        <v>1</v>
      </c>
      <c r="M52" s="8">
        <f t="shared" si="101"/>
        <v>1</v>
      </c>
      <c r="N52" s="10">
        <f t="shared" si="93"/>
        <v>2.1929824561403509E-4</v>
      </c>
    </row>
    <row r="53" spans="1:14">
      <c r="A53" s="7" t="s">
        <v>133</v>
      </c>
      <c r="B53" s="8"/>
      <c r="C53" s="9"/>
      <c r="D53" s="9">
        <v>1</v>
      </c>
      <c r="E53" s="8"/>
      <c r="F53" s="8"/>
      <c r="G53" s="8"/>
      <c r="H53" s="8">
        <f t="shared" ref="H53" si="102">SUM(B53:G53)</f>
        <v>1</v>
      </c>
      <c r="I53" s="10">
        <f t="shared" si="92"/>
        <v>2.0395676116663266E-4</v>
      </c>
      <c r="K53" s="9">
        <f t="shared" ref="K53" si="103">C53</f>
        <v>0</v>
      </c>
      <c r="L53" s="9">
        <f t="shared" ref="L53" si="104">D53</f>
        <v>1</v>
      </c>
      <c r="M53" s="8">
        <f t="shared" ref="M53" si="105">SUM(K53:L53)</f>
        <v>1</v>
      </c>
      <c r="N53" s="10">
        <f t="shared" si="93"/>
        <v>2.1929824561403509E-4</v>
      </c>
    </row>
    <row r="54" spans="1:14">
      <c r="A54" s="7" t="s">
        <v>161</v>
      </c>
      <c r="B54" s="8"/>
      <c r="C54" s="9"/>
      <c r="D54" s="9"/>
      <c r="E54" s="8"/>
      <c r="F54" s="8">
        <v>1</v>
      </c>
      <c r="G54" s="8"/>
      <c r="H54" s="8">
        <f t="shared" si="94"/>
        <v>1</v>
      </c>
      <c r="I54" s="10">
        <f t="shared" si="92"/>
        <v>2.0395676116663266E-4</v>
      </c>
      <c r="K54" s="9">
        <f t="shared" si="95"/>
        <v>0</v>
      </c>
      <c r="L54" s="9">
        <f t="shared" si="96"/>
        <v>0</v>
      </c>
      <c r="M54" s="8">
        <f t="shared" si="97"/>
        <v>0</v>
      </c>
      <c r="N54" s="10">
        <f t="shared" si="93"/>
        <v>0</v>
      </c>
    </row>
    <row r="55" spans="1:14">
      <c r="A55" s="7" t="s">
        <v>129</v>
      </c>
      <c r="B55" s="8"/>
      <c r="C55" s="9"/>
      <c r="D55" s="9">
        <v>1</v>
      </c>
      <c r="E55" s="8"/>
      <c r="F55" s="8"/>
      <c r="G55" s="8"/>
      <c r="H55" s="8">
        <f t="shared" ref="H55" si="106">SUM(B55:G55)</f>
        <v>1</v>
      </c>
      <c r="I55" s="10">
        <f t="shared" si="92"/>
        <v>2.0395676116663266E-4</v>
      </c>
      <c r="K55" s="9">
        <f t="shared" ref="K55" si="107">C55</f>
        <v>0</v>
      </c>
      <c r="L55" s="9">
        <f t="shared" ref="L55" si="108">D55</f>
        <v>1</v>
      </c>
      <c r="M55" s="8">
        <f t="shared" ref="M55" si="109">SUM(K55:L55)</f>
        <v>1</v>
      </c>
      <c r="N55" s="10">
        <f t="shared" si="93"/>
        <v>2.1929824561403509E-4</v>
      </c>
    </row>
    <row r="56" spans="1:14">
      <c r="A56" s="7" t="s">
        <v>160</v>
      </c>
      <c r="B56" s="8"/>
      <c r="C56" s="9"/>
      <c r="D56" s="9">
        <v>1</v>
      </c>
      <c r="E56" s="8"/>
      <c r="F56" s="8"/>
      <c r="G56" s="8"/>
      <c r="H56" s="8">
        <f t="shared" ref="H56" si="110">SUM(B56:G56)</f>
        <v>1</v>
      </c>
      <c r="I56" s="10">
        <f t="shared" si="92"/>
        <v>2.0395676116663266E-4</v>
      </c>
      <c r="K56" s="9">
        <f t="shared" ref="K56" si="111">C56</f>
        <v>0</v>
      </c>
      <c r="L56" s="9">
        <f t="shared" ref="L56" si="112">D56</f>
        <v>1</v>
      </c>
      <c r="M56" s="8">
        <f t="shared" ref="M56" si="113">SUM(K56:L56)</f>
        <v>1</v>
      </c>
      <c r="N56" s="10">
        <f t="shared" si="93"/>
        <v>2.1929824561403509E-4</v>
      </c>
    </row>
    <row r="57" spans="1:14">
      <c r="A57" s="7" t="s">
        <v>155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92"/>
        <v>2.0395676116663266E-4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93"/>
        <v>2.1929824561403509E-4</v>
      </c>
    </row>
    <row r="58" spans="1:14">
      <c r="A58" s="7" t="s">
        <v>146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92"/>
        <v>2.0395676116663266E-4</v>
      </c>
      <c r="K58" s="9">
        <f t="shared" si="5"/>
        <v>0</v>
      </c>
      <c r="L58" s="9">
        <f t="shared" si="6"/>
        <v>1</v>
      </c>
      <c r="M58" s="8">
        <f t="shared" si="7"/>
        <v>1</v>
      </c>
      <c r="N58" s="10">
        <f t="shared" si="93"/>
        <v>2.1929824561403509E-4</v>
      </c>
    </row>
    <row r="59" spans="1:14">
      <c r="A59" s="7" t="s">
        <v>132</v>
      </c>
      <c r="B59" s="8"/>
      <c r="C59" s="9"/>
      <c r="D59" s="9">
        <v>1</v>
      </c>
      <c r="E59" s="8"/>
      <c r="F59" s="8"/>
      <c r="G59" s="8"/>
      <c r="H59" s="8">
        <f t="shared" ref="H59" si="114">SUM(B59:G59)</f>
        <v>1</v>
      </c>
      <c r="I59" s="10">
        <f t="shared" si="92"/>
        <v>2.0395676116663266E-4</v>
      </c>
      <c r="K59" s="9">
        <f t="shared" ref="K59" si="115">C59</f>
        <v>0</v>
      </c>
      <c r="L59" s="9">
        <f t="shared" ref="L59" si="116">D59</f>
        <v>1</v>
      </c>
      <c r="M59" s="8">
        <f t="shared" ref="M59" si="117">SUM(K59:L59)</f>
        <v>1</v>
      </c>
      <c r="N59" s="10">
        <f t="shared" si="93"/>
        <v>2.1929824561403509E-4</v>
      </c>
    </row>
    <row r="60" spans="1:14">
      <c r="A60" s="11" t="s">
        <v>17</v>
      </c>
      <c r="B60" s="12">
        <f t="shared" ref="B60:I60" si="118">SUM(B8:B59)</f>
        <v>52</v>
      </c>
      <c r="C60" s="13">
        <f t="shared" si="118"/>
        <v>738</v>
      </c>
      <c r="D60" s="13">
        <f t="shared" si="118"/>
        <v>3822</v>
      </c>
      <c r="E60" s="12">
        <f t="shared" si="118"/>
        <v>104</v>
      </c>
      <c r="F60" s="12">
        <f t="shared" si="118"/>
        <v>187</v>
      </c>
      <c r="G60" s="12">
        <f t="shared" si="118"/>
        <v>0</v>
      </c>
      <c r="H60" s="12">
        <f t="shared" si="118"/>
        <v>4903</v>
      </c>
      <c r="I60" s="14">
        <f t="shared" si="118"/>
        <v>0.99999999999999922</v>
      </c>
      <c r="K60" s="13">
        <f>SUM(K8:K59)</f>
        <v>738</v>
      </c>
      <c r="L60" s="13">
        <f>SUM(L8:L59)</f>
        <v>3822</v>
      </c>
      <c r="M60" s="12">
        <f>SUM(M8:M59)</f>
        <v>4560</v>
      </c>
      <c r="N60" s="14">
        <f>SUM(N8:N59)</f>
        <v>0.99999999999999978</v>
      </c>
    </row>
    <row r="62" spans="1:14">
      <c r="A62" s="15" t="s">
        <v>12</v>
      </c>
    </row>
    <row r="63" spans="1:14">
      <c r="A63" s="16" t="s">
        <v>165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166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322</v>
      </c>
      <c r="C8" s="8">
        <v>1169</v>
      </c>
      <c r="D8" s="8">
        <v>384</v>
      </c>
      <c r="E8" s="8">
        <f>SUM(B8:D8)</f>
        <v>1875</v>
      </c>
      <c r="F8" s="10">
        <f t="shared" ref="F8:F39" si="0">E8/$E$60</f>
        <v>0.38241892718743625</v>
      </c>
    </row>
    <row r="9" spans="1:6">
      <c r="A9" s="7" t="s">
        <v>42</v>
      </c>
      <c r="B9" s="8">
        <v>405</v>
      </c>
      <c r="C9" s="8">
        <v>1023</v>
      </c>
      <c r="D9" s="8">
        <v>414</v>
      </c>
      <c r="E9" s="8">
        <f t="shared" ref="E9:E53" si="1">SUM(B9:D9)</f>
        <v>1842</v>
      </c>
      <c r="F9" s="10">
        <f t="shared" si="0"/>
        <v>0.37568835406893736</v>
      </c>
    </row>
    <row r="10" spans="1:6">
      <c r="A10" s="7" t="s">
        <v>43</v>
      </c>
      <c r="B10" s="8">
        <v>41</v>
      </c>
      <c r="C10" s="8">
        <v>112</v>
      </c>
      <c r="D10" s="8">
        <v>45</v>
      </c>
      <c r="E10" s="8">
        <f t="shared" ref="E10:E36" si="2">SUM(B10:D10)</f>
        <v>198</v>
      </c>
      <c r="F10" s="10">
        <f t="shared" si="0"/>
        <v>4.0383438710993272E-2</v>
      </c>
    </row>
    <row r="11" spans="1:6">
      <c r="A11" s="7" t="s">
        <v>45</v>
      </c>
      <c r="B11" s="8">
        <v>23</v>
      </c>
      <c r="C11" s="8">
        <v>80</v>
      </c>
      <c r="D11" s="8">
        <v>40</v>
      </c>
      <c r="E11" s="8">
        <f t="shared" ref="E11" si="3">SUM(B11:D11)</f>
        <v>143</v>
      </c>
      <c r="F11" s="10">
        <f t="shared" si="0"/>
        <v>2.9165816846828473E-2</v>
      </c>
    </row>
    <row r="12" spans="1:6">
      <c r="A12" s="7" t="s">
        <v>47</v>
      </c>
      <c r="B12" s="8">
        <v>28</v>
      </c>
      <c r="C12" s="8">
        <v>64</v>
      </c>
      <c r="D12" s="8">
        <v>23</v>
      </c>
      <c r="E12" s="8">
        <f t="shared" ref="E12" si="4">SUM(B12:D12)</f>
        <v>115</v>
      </c>
      <c r="F12" s="10">
        <f t="shared" si="0"/>
        <v>2.3455027534162759E-2</v>
      </c>
    </row>
    <row r="13" spans="1:6">
      <c r="A13" s="7" t="s">
        <v>52</v>
      </c>
      <c r="B13" s="8">
        <v>9</v>
      </c>
      <c r="C13" s="8">
        <v>60</v>
      </c>
      <c r="D13" s="8">
        <v>27</v>
      </c>
      <c r="E13" s="8">
        <f t="shared" ref="E13" si="5">SUM(B13:D13)</f>
        <v>96</v>
      </c>
      <c r="F13" s="10">
        <f t="shared" si="0"/>
        <v>1.9579849071996738E-2</v>
      </c>
    </row>
    <row r="14" spans="1:6">
      <c r="A14" s="7" t="s">
        <v>101</v>
      </c>
      <c r="B14" s="8">
        <v>26</v>
      </c>
      <c r="C14" s="8">
        <v>41</v>
      </c>
      <c r="D14" s="8">
        <v>6</v>
      </c>
      <c r="E14" s="8">
        <f t="shared" ref="E14" si="6">SUM(B14:D14)</f>
        <v>73</v>
      </c>
      <c r="F14" s="10">
        <f t="shared" si="0"/>
        <v>1.4888843565164185E-2</v>
      </c>
    </row>
    <row r="15" spans="1:6">
      <c r="A15" s="7" t="s">
        <v>48</v>
      </c>
      <c r="B15" s="8">
        <v>20</v>
      </c>
      <c r="C15" s="8">
        <v>25</v>
      </c>
      <c r="D15" s="8">
        <v>23</v>
      </c>
      <c r="E15" s="8">
        <f t="shared" si="2"/>
        <v>68</v>
      </c>
      <c r="F15" s="10">
        <f t="shared" si="0"/>
        <v>1.3869059759331021E-2</v>
      </c>
    </row>
    <row r="16" spans="1:6">
      <c r="A16" s="7" t="s">
        <v>50</v>
      </c>
      <c r="B16" s="8">
        <v>7</v>
      </c>
      <c r="C16" s="8">
        <v>34</v>
      </c>
      <c r="D16" s="8">
        <v>22</v>
      </c>
      <c r="E16" s="8">
        <f t="shared" ref="E16" si="7">SUM(B16:D16)</f>
        <v>63</v>
      </c>
      <c r="F16" s="10">
        <f t="shared" si="0"/>
        <v>1.2849275953497859E-2</v>
      </c>
    </row>
    <row r="17" spans="1:6">
      <c r="A17" s="7" t="s">
        <v>51</v>
      </c>
      <c r="B17" s="8">
        <v>2</v>
      </c>
      <c r="C17" s="8">
        <v>23</v>
      </c>
      <c r="D17" s="8">
        <v>21</v>
      </c>
      <c r="E17" s="8">
        <f t="shared" ref="E17" si="8">SUM(B17:D17)</f>
        <v>46</v>
      </c>
      <c r="F17" s="10">
        <f t="shared" si="0"/>
        <v>9.3820110136651029E-3</v>
      </c>
    </row>
    <row r="18" spans="1:6">
      <c r="A18" s="7" t="s">
        <v>106</v>
      </c>
      <c r="B18" s="8">
        <v>15</v>
      </c>
      <c r="C18" s="8">
        <v>22</v>
      </c>
      <c r="D18" s="8">
        <v>3</v>
      </c>
      <c r="E18" s="8">
        <f t="shared" ref="E18" si="9">SUM(B18:D18)</f>
        <v>40</v>
      </c>
      <c r="F18" s="10">
        <f t="shared" si="0"/>
        <v>8.1582704466653076E-3</v>
      </c>
    </row>
    <row r="19" spans="1:6">
      <c r="A19" s="7" t="s">
        <v>105</v>
      </c>
      <c r="B19" s="8">
        <v>8</v>
      </c>
      <c r="C19" s="8">
        <v>19</v>
      </c>
      <c r="D19" s="8">
        <v>5</v>
      </c>
      <c r="E19" s="8">
        <f t="shared" ref="E19" si="10">SUM(B19:D19)</f>
        <v>32</v>
      </c>
      <c r="F19" s="10">
        <f t="shared" si="0"/>
        <v>6.5266163573322452E-3</v>
      </c>
    </row>
    <row r="20" spans="1:6">
      <c r="A20" s="7" t="s">
        <v>104</v>
      </c>
      <c r="B20" s="8">
        <v>2</v>
      </c>
      <c r="C20" s="8">
        <v>16</v>
      </c>
      <c r="D20" s="8">
        <v>13</v>
      </c>
      <c r="E20" s="8">
        <f t="shared" ref="E20:E23" si="11">SUM(B20:D20)</f>
        <v>31</v>
      </c>
      <c r="F20" s="10">
        <f t="shared" si="0"/>
        <v>6.322659596165613E-3</v>
      </c>
    </row>
    <row r="21" spans="1:6">
      <c r="A21" s="7" t="s">
        <v>109</v>
      </c>
      <c r="B21" s="8">
        <v>7</v>
      </c>
      <c r="C21" s="8">
        <v>15</v>
      </c>
      <c r="D21" s="8">
        <v>5</v>
      </c>
      <c r="E21" s="8">
        <f t="shared" ref="E21:E22" si="12">SUM(B21:D21)</f>
        <v>27</v>
      </c>
      <c r="F21" s="10">
        <f t="shared" si="0"/>
        <v>5.5068325514990822E-3</v>
      </c>
    </row>
    <row r="22" spans="1:6">
      <c r="A22" s="7" t="s">
        <v>112</v>
      </c>
      <c r="B22" s="8">
        <v>2</v>
      </c>
      <c r="C22" s="8">
        <v>6</v>
      </c>
      <c r="D22" s="8">
        <v>13</v>
      </c>
      <c r="E22" s="8">
        <f t="shared" si="12"/>
        <v>21</v>
      </c>
      <c r="F22" s="10">
        <f t="shared" si="0"/>
        <v>4.2830919844992861E-3</v>
      </c>
    </row>
    <row r="23" spans="1:6">
      <c r="A23" s="7" t="s">
        <v>108</v>
      </c>
      <c r="B23" s="8">
        <v>3</v>
      </c>
      <c r="C23" s="8">
        <v>13</v>
      </c>
      <c r="D23" s="8">
        <v>5</v>
      </c>
      <c r="E23" s="8">
        <f t="shared" si="11"/>
        <v>21</v>
      </c>
      <c r="F23" s="10">
        <f t="shared" si="0"/>
        <v>4.2830919844992861E-3</v>
      </c>
    </row>
    <row r="24" spans="1:6">
      <c r="A24" s="7" t="s">
        <v>107</v>
      </c>
      <c r="B24" s="8">
        <v>6</v>
      </c>
      <c r="C24" s="8">
        <v>8</v>
      </c>
      <c r="D24" s="8">
        <v>6</v>
      </c>
      <c r="E24" s="8">
        <f t="shared" si="2"/>
        <v>20</v>
      </c>
      <c r="F24" s="10">
        <f t="shared" si="0"/>
        <v>4.0791352233326538E-3</v>
      </c>
    </row>
    <row r="25" spans="1:6">
      <c r="A25" s="7" t="s">
        <v>110</v>
      </c>
      <c r="B25" s="8">
        <v>1</v>
      </c>
      <c r="C25" s="8">
        <v>10</v>
      </c>
      <c r="D25" s="8">
        <v>8</v>
      </c>
      <c r="E25" s="8">
        <f t="shared" ref="E25:E29" si="13">SUM(B25:D25)</f>
        <v>19</v>
      </c>
      <c r="F25" s="10">
        <f t="shared" si="0"/>
        <v>3.8751784621660207E-3</v>
      </c>
    </row>
    <row r="26" spans="1:6">
      <c r="A26" s="7" t="s">
        <v>111</v>
      </c>
      <c r="B26" s="8">
        <v>4</v>
      </c>
      <c r="C26" s="8">
        <v>6</v>
      </c>
      <c r="D26" s="8">
        <v>8</v>
      </c>
      <c r="E26" s="8">
        <f t="shared" ref="E26" si="14">SUM(B26:D26)</f>
        <v>18</v>
      </c>
      <c r="F26" s="10">
        <f t="shared" si="0"/>
        <v>3.671221700999388E-3</v>
      </c>
    </row>
    <row r="27" spans="1:6">
      <c r="A27" s="7" t="s">
        <v>115</v>
      </c>
      <c r="B27" s="8">
        <v>4</v>
      </c>
      <c r="C27" s="8">
        <v>8</v>
      </c>
      <c r="D27" s="8">
        <v>2</v>
      </c>
      <c r="E27" s="8">
        <f t="shared" ref="E27:E28" si="15">SUM(B27:D27)</f>
        <v>14</v>
      </c>
      <c r="F27" s="10">
        <f t="shared" si="0"/>
        <v>2.8553946563328572E-3</v>
      </c>
    </row>
    <row r="28" spans="1:6">
      <c r="A28" s="7" t="s">
        <v>113</v>
      </c>
      <c r="B28" s="8">
        <v>1</v>
      </c>
      <c r="C28" s="8">
        <v>7</v>
      </c>
      <c r="D28" s="8">
        <v>6</v>
      </c>
      <c r="E28" s="8">
        <f t="shared" si="15"/>
        <v>14</v>
      </c>
      <c r="F28" s="10">
        <f t="shared" si="0"/>
        <v>2.8553946563328572E-3</v>
      </c>
    </row>
    <row r="29" spans="1:6">
      <c r="A29" s="7" t="s">
        <v>120</v>
      </c>
      <c r="B29" s="8">
        <v>4</v>
      </c>
      <c r="C29" s="8">
        <v>6</v>
      </c>
      <c r="D29" s="8">
        <v>3</v>
      </c>
      <c r="E29" s="8">
        <f t="shared" si="13"/>
        <v>13</v>
      </c>
      <c r="F29" s="10">
        <f t="shared" si="0"/>
        <v>2.6514378951662245E-3</v>
      </c>
    </row>
    <row r="30" spans="1:6">
      <c r="A30" s="7" t="s">
        <v>116</v>
      </c>
      <c r="B30" s="8">
        <v>3</v>
      </c>
      <c r="C30" s="8">
        <v>5</v>
      </c>
      <c r="D30" s="8">
        <v>4</v>
      </c>
      <c r="E30" s="8">
        <f t="shared" ref="E30:E35" si="16">SUM(B30:D30)</f>
        <v>12</v>
      </c>
      <c r="F30" s="10">
        <f t="shared" si="0"/>
        <v>2.4474811339995923E-3</v>
      </c>
    </row>
    <row r="31" spans="1:6">
      <c r="A31" s="7" t="s">
        <v>134</v>
      </c>
      <c r="B31" s="8">
        <v>3</v>
      </c>
      <c r="C31" s="8">
        <v>6</v>
      </c>
      <c r="D31" s="8"/>
      <c r="E31" s="8">
        <f t="shared" ref="E31:E32" si="17">SUM(B31:D31)</f>
        <v>9</v>
      </c>
      <c r="F31" s="10">
        <f t="shared" si="0"/>
        <v>1.835610850499694E-3</v>
      </c>
    </row>
    <row r="32" spans="1:6">
      <c r="A32" s="7" t="s">
        <v>114</v>
      </c>
      <c r="B32" s="8">
        <v>2</v>
      </c>
      <c r="C32" s="8">
        <v>4</v>
      </c>
      <c r="D32" s="8">
        <v>2</v>
      </c>
      <c r="E32" s="8">
        <f t="shared" si="17"/>
        <v>8</v>
      </c>
      <c r="F32" s="10">
        <f t="shared" si="0"/>
        <v>1.6316540893330613E-3</v>
      </c>
    </row>
    <row r="33" spans="1:6">
      <c r="A33" s="7" t="s">
        <v>117</v>
      </c>
      <c r="B33" s="8">
        <v>2</v>
      </c>
      <c r="C33" s="8">
        <v>4</v>
      </c>
      <c r="D33" s="8">
        <v>1</v>
      </c>
      <c r="E33" s="8">
        <f t="shared" ref="E33:E34" si="18">SUM(B33:D33)</f>
        <v>7</v>
      </c>
      <c r="F33" s="10">
        <f t="shared" si="0"/>
        <v>1.4276973281664286E-3</v>
      </c>
    </row>
    <row r="34" spans="1:6">
      <c r="A34" s="7" t="s">
        <v>123</v>
      </c>
      <c r="B34" s="8"/>
      <c r="C34" s="8">
        <v>5</v>
      </c>
      <c r="D34" s="8">
        <v>2</v>
      </c>
      <c r="E34" s="8">
        <f t="shared" si="18"/>
        <v>7</v>
      </c>
      <c r="F34" s="10">
        <f t="shared" si="0"/>
        <v>1.4276973281664286E-3</v>
      </c>
    </row>
    <row r="35" spans="1:6">
      <c r="A35" s="7" t="s">
        <v>119</v>
      </c>
      <c r="B35" s="8">
        <v>3</v>
      </c>
      <c r="C35" s="8">
        <v>3</v>
      </c>
      <c r="D35" s="8">
        <v>1</v>
      </c>
      <c r="E35" s="8">
        <f t="shared" si="16"/>
        <v>7</v>
      </c>
      <c r="F35" s="10">
        <f t="shared" si="0"/>
        <v>1.4276973281664286E-3</v>
      </c>
    </row>
    <row r="36" spans="1:6">
      <c r="A36" s="7" t="s">
        <v>118</v>
      </c>
      <c r="B36" s="8">
        <v>2</v>
      </c>
      <c r="C36" s="8">
        <v>3</v>
      </c>
      <c r="D36" s="8">
        <v>2</v>
      </c>
      <c r="E36" s="8">
        <f t="shared" si="2"/>
        <v>7</v>
      </c>
      <c r="F36" s="10">
        <f t="shared" si="0"/>
        <v>1.4276973281664286E-3</v>
      </c>
    </row>
    <row r="37" spans="1:6">
      <c r="A37" s="7" t="s">
        <v>128</v>
      </c>
      <c r="B37" s="8">
        <v>1</v>
      </c>
      <c r="C37" s="8">
        <v>3</v>
      </c>
      <c r="D37" s="8">
        <v>2</v>
      </c>
      <c r="E37" s="8">
        <f t="shared" si="1"/>
        <v>6</v>
      </c>
      <c r="F37" s="10">
        <f t="shared" si="0"/>
        <v>1.2237405669997961E-3</v>
      </c>
    </row>
    <row r="38" spans="1:6">
      <c r="A38" s="7" t="s">
        <v>122</v>
      </c>
      <c r="B38" s="8"/>
      <c r="C38" s="8">
        <v>5</v>
      </c>
      <c r="D38" s="8">
        <v>1</v>
      </c>
      <c r="E38" s="8">
        <f t="shared" si="1"/>
        <v>6</v>
      </c>
      <c r="F38" s="10">
        <f t="shared" si="0"/>
        <v>1.2237405669997961E-3</v>
      </c>
    </row>
    <row r="39" spans="1:6">
      <c r="A39" s="7" t="s">
        <v>121</v>
      </c>
      <c r="B39" s="8">
        <v>1</v>
      </c>
      <c r="C39" s="8">
        <v>1</v>
      </c>
      <c r="D39" s="8">
        <v>3</v>
      </c>
      <c r="E39" s="8">
        <f t="shared" ref="E39:E50" si="19">SUM(B39:D39)</f>
        <v>5</v>
      </c>
      <c r="F39" s="10">
        <f t="shared" si="0"/>
        <v>1.0197838058331635E-3</v>
      </c>
    </row>
    <row r="40" spans="1:6">
      <c r="A40" s="7" t="s">
        <v>126</v>
      </c>
      <c r="B40" s="8"/>
      <c r="C40" s="8">
        <v>4</v>
      </c>
      <c r="D40" s="8">
        <v>1</v>
      </c>
      <c r="E40" s="8">
        <f t="shared" ref="E40:E46" si="20">SUM(B40:D40)</f>
        <v>5</v>
      </c>
      <c r="F40" s="10">
        <f t="shared" ref="F40:F71" si="21">E40/$E$60</f>
        <v>1.0197838058331635E-3</v>
      </c>
    </row>
    <row r="41" spans="1:6">
      <c r="A41" s="7" t="s">
        <v>147</v>
      </c>
      <c r="B41" s="8"/>
      <c r="C41" s="8">
        <v>4</v>
      </c>
      <c r="D41" s="8">
        <v>1</v>
      </c>
      <c r="E41" s="8">
        <f t="shared" si="20"/>
        <v>5</v>
      </c>
      <c r="F41" s="10">
        <f t="shared" si="21"/>
        <v>1.0197838058331635E-3</v>
      </c>
    </row>
    <row r="42" spans="1:6">
      <c r="A42" s="7" t="s">
        <v>124</v>
      </c>
      <c r="B42" s="8">
        <v>1</v>
      </c>
      <c r="C42" s="8">
        <v>3</v>
      </c>
      <c r="D42" s="8"/>
      <c r="E42" s="8">
        <f t="shared" ref="E42:E43" si="22">SUM(B42:D42)</f>
        <v>4</v>
      </c>
      <c r="F42" s="10">
        <f t="shared" si="21"/>
        <v>8.1582704466653065E-4</v>
      </c>
    </row>
    <row r="43" spans="1:6">
      <c r="A43" s="7" t="s">
        <v>125</v>
      </c>
      <c r="B43" s="8"/>
      <c r="C43" s="8">
        <v>2</v>
      </c>
      <c r="D43" s="8">
        <v>1</v>
      </c>
      <c r="E43" s="8">
        <f t="shared" si="22"/>
        <v>3</v>
      </c>
      <c r="F43" s="10">
        <f t="shared" si="21"/>
        <v>6.1187028349989807E-4</v>
      </c>
    </row>
    <row r="44" spans="1:6">
      <c r="A44" s="7" t="s">
        <v>157</v>
      </c>
      <c r="B44" s="8">
        <v>2</v>
      </c>
      <c r="C44" s="8"/>
      <c r="D44" s="8"/>
      <c r="E44" s="8">
        <f t="shared" si="20"/>
        <v>2</v>
      </c>
      <c r="F44" s="10">
        <f t="shared" si="21"/>
        <v>4.0791352233326533E-4</v>
      </c>
    </row>
    <row r="45" spans="1:6">
      <c r="A45" s="7" t="s">
        <v>127</v>
      </c>
      <c r="B45" s="8">
        <v>1</v>
      </c>
      <c r="C45" s="8">
        <v>1</v>
      </c>
      <c r="D45" s="8"/>
      <c r="E45" s="8">
        <f t="shared" si="20"/>
        <v>2</v>
      </c>
      <c r="F45" s="10">
        <f t="shared" si="21"/>
        <v>4.0791352233326533E-4</v>
      </c>
    </row>
    <row r="46" spans="1:6">
      <c r="A46" s="7" t="s">
        <v>136</v>
      </c>
      <c r="B46" s="8">
        <v>1</v>
      </c>
      <c r="C46" s="8"/>
      <c r="D46" s="8">
        <v>1</v>
      </c>
      <c r="E46" s="8">
        <f t="shared" si="20"/>
        <v>2</v>
      </c>
      <c r="F46" s="10">
        <f t="shared" si="21"/>
        <v>4.0791352233326533E-4</v>
      </c>
    </row>
    <row r="47" spans="1:6">
      <c r="A47" s="7" t="s">
        <v>131</v>
      </c>
      <c r="B47" s="8">
        <v>1</v>
      </c>
      <c r="C47" s="8">
        <v>1</v>
      </c>
      <c r="D47" s="8"/>
      <c r="E47" s="8">
        <f t="shared" si="19"/>
        <v>2</v>
      </c>
      <c r="F47" s="10">
        <f t="shared" si="21"/>
        <v>4.0791352233326533E-4</v>
      </c>
    </row>
    <row r="48" spans="1:6">
      <c r="A48" s="7" t="s">
        <v>159</v>
      </c>
      <c r="B48" s="8"/>
      <c r="C48" s="8">
        <v>1</v>
      </c>
      <c r="D48" s="8">
        <v>1</v>
      </c>
      <c r="E48" s="8">
        <f t="shared" ref="E48" si="23">SUM(B48:D48)</f>
        <v>2</v>
      </c>
      <c r="F48" s="10">
        <f t="shared" si="21"/>
        <v>4.0791352233326533E-4</v>
      </c>
    </row>
    <row r="49" spans="1:6">
      <c r="A49" s="7" t="s">
        <v>130</v>
      </c>
      <c r="B49" s="8"/>
      <c r="C49" s="8">
        <v>2</v>
      </c>
      <c r="D49" s="8"/>
      <c r="E49" s="8">
        <f t="shared" si="19"/>
        <v>2</v>
      </c>
      <c r="F49" s="10">
        <f t="shared" si="21"/>
        <v>4.0791352233326533E-4</v>
      </c>
    </row>
    <row r="50" spans="1:6">
      <c r="A50" s="7" t="s">
        <v>135</v>
      </c>
      <c r="B50" s="8">
        <v>1</v>
      </c>
      <c r="C50" s="8">
        <v>1</v>
      </c>
      <c r="D50" s="8"/>
      <c r="E50" s="8">
        <f t="shared" si="19"/>
        <v>2</v>
      </c>
      <c r="F50" s="10">
        <f t="shared" si="21"/>
        <v>4.0791352233326533E-4</v>
      </c>
    </row>
    <row r="51" spans="1:6">
      <c r="A51" s="7" t="s">
        <v>154</v>
      </c>
      <c r="B51" s="8"/>
      <c r="C51" s="8">
        <v>1</v>
      </c>
      <c r="D51" s="8"/>
      <c r="E51" s="8">
        <f t="shared" ref="E51" si="24">SUM(B51:D51)</f>
        <v>1</v>
      </c>
      <c r="F51" s="10">
        <f t="shared" si="21"/>
        <v>2.0395676116663266E-4</v>
      </c>
    </row>
    <row r="52" spans="1:6">
      <c r="A52" s="7" t="s">
        <v>156</v>
      </c>
      <c r="B52" s="8"/>
      <c r="C52" s="8">
        <v>1</v>
      </c>
      <c r="D52" s="8"/>
      <c r="E52" s="8">
        <f t="shared" ref="E52" si="25">SUM(B52:D52)</f>
        <v>1</v>
      </c>
      <c r="F52" s="10">
        <f t="shared" si="21"/>
        <v>2.0395676116663266E-4</v>
      </c>
    </row>
    <row r="53" spans="1:6">
      <c r="A53" s="7" t="s">
        <v>133</v>
      </c>
      <c r="B53" s="8"/>
      <c r="C53" s="8"/>
      <c r="D53" s="8">
        <v>1</v>
      </c>
      <c r="E53" s="8">
        <f t="shared" si="1"/>
        <v>1</v>
      </c>
      <c r="F53" s="10">
        <f t="shared" si="21"/>
        <v>2.0395676116663266E-4</v>
      </c>
    </row>
    <row r="54" spans="1:6">
      <c r="A54" s="7" t="s">
        <v>161</v>
      </c>
      <c r="B54" s="8"/>
      <c r="C54" s="8">
        <v>1</v>
      </c>
      <c r="D54" s="8"/>
      <c r="E54" s="8">
        <f t="shared" ref="E54:E55" si="26">SUM(B54:D54)</f>
        <v>1</v>
      </c>
      <c r="F54" s="10">
        <f t="shared" si="21"/>
        <v>2.0395676116663266E-4</v>
      </c>
    </row>
    <row r="55" spans="1:6">
      <c r="A55" s="7" t="s">
        <v>129</v>
      </c>
      <c r="B55" s="8"/>
      <c r="C55" s="8"/>
      <c r="D55" s="8">
        <v>1</v>
      </c>
      <c r="E55" s="8">
        <f t="shared" si="26"/>
        <v>1</v>
      </c>
      <c r="F55" s="10">
        <f t="shared" si="21"/>
        <v>2.0395676116663266E-4</v>
      </c>
    </row>
    <row r="56" spans="1:6">
      <c r="A56" s="7" t="s">
        <v>160</v>
      </c>
      <c r="B56" s="8">
        <v>1</v>
      </c>
      <c r="C56" s="8"/>
      <c r="D56" s="8"/>
      <c r="E56" s="8">
        <f t="shared" ref="E56:E59" si="27">SUM(B56:D56)</f>
        <v>1</v>
      </c>
      <c r="F56" s="10">
        <f t="shared" si="21"/>
        <v>2.0395676116663266E-4</v>
      </c>
    </row>
    <row r="57" spans="1:6">
      <c r="A57" s="7" t="s">
        <v>155</v>
      </c>
      <c r="B57" s="8"/>
      <c r="C57" s="8">
        <v>1</v>
      </c>
      <c r="D57" s="8"/>
      <c r="E57" s="8">
        <f t="shared" si="27"/>
        <v>1</v>
      </c>
      <c r="F57" s="10">
        <f t="shared" si="21"/>
        <v>2.0395676116663266E-4</v>
      </c>
    </row>
    <row r="58" spans="1:6">
      <c r="A58" s="7" t="s">
        <v>146</v>
      </c>
      <c r="B58" s="8"/>
      <c r="C58" s="8"/>
      <c r="D58" s="8">
        <v>1</v>
      </c>
      <c r="E58" s="8">
        <f t="shared" si="27"/>
        <v>1</v>
      </c>
      <c r="F58" s="10">
        <f t="shared" si="21"/>
        <v>2.0395676116663266E-4</v>
      </c>
    </row>
    <row r="59" spans="1:6">
      <c r="A59" s="7" t="s">
        <v>132</v>
      </c>
      <c r="B59" s="8"/>
      <c r="C59" s="8"/>
      <c r="D59" s="8">
        <v>1</v>
      </c>
      <c r="E59" s="8">
        <f t="shared" si="27"/>
        <v>1</v>
      </c>
      <c r="F59" s="10">
        <f t="shared" si="21"/>
        <v>2.0395676116663266E-4</v>
      </c>
    </row>
    <row r="60" spans="1:6">
      <c r="A60" s="11" t="s">
        <v>17</v>
      </c>
      <c r="B60" s="12">
        <f>SUM(B8:B59)</f>
        <v>965</v>
      </c>
      <c r="C60" s="12">
        <f>SUM(C8:C59)</f>
        <v>2829</v>
      </c>
      <c r="D60" s="12">
        <f>SUM(D8:D59)</f>
        <v>1109</v>
      </c>
      <c r="E60" s="12">
        <f>SUM(E8:E59)</f>
        <v>4903</v>
      </c>
      <c r="F60" s="14">
        <f>SUM(F8:F59)</f>
        <v>0.99999999999999922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2023-10-20T14:29:59Z</dcterms:modified>
</cp:coreProperties>
</file>