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9" i="9" l="1"/>
  <c r="E18" i="9"/>
  <c r="L16" i="8"/>
  <c r="K16" i="8"/>
  <c r="M16" i="8" s="1"/>
  <c r="H16" i="8"/>
  <c r="L15" i="8"/>
  <c r="K15" i="8"/>
  <c r="H15" i="8"/>
  <c r="L14" i="8"/>
  <c r="K14" i="8"/>
  <c r="H14" i="8"/>
  <c r="B56" i="8"/>
  <c r="C56" i="8"/>
  <c r="M14" i="8" l="1"/>
  <c r="M15" i="8"/>
  <c r="E17" i="9"/>
  <c r="E20" i="9"/>
  <c r="L19" i="8"/>
  <c r="K19" i="8"/>
  <c r="H19" i="8"/>
  <c r="L18" i="8"/>
  <c r="K18" i="8"/>
  <c r="H18" i="8"/>
  <c r="M18" i="8" l="1"/>
  <c r="M19" i="8"/>
  <c r="E11" i="9"/>
  <c r="L17" i="8"/>
  <c r="K17" i="8"/>
  <c r="H17" i="8"/>
  <c r="M17" i="8" l="1"/>
  <c r="E15" i="9"/>
  <c r="L13" i="8"/>
  <c r="K13" i="8"/>
  <c r="H13" i="8"/>
  <c r="M13" i="8" l="1"/>
  <c r="E16" i="9"/>
  <c r="E14" i="9"/>
  <c r="L21" i="8"/>
  <c r="K21" i="8"/>
  <c r="H21" i="8"/>
  <c r="L20" i="8"/>
  <c r="K20" i="8"/>
  <c r="H20" i="8"/>
  <c r="M21" i="8" l="1"/>
  <c r="M20" i="8"/>
  <c r="E28" i="9"/>
  <c r="E27" i="9"/>
  <c r="L12" i="8"/>
  <c r="K12" i="8"/>
  <c r="H12" i="8"/>
  <c r="L11" i="8"/>
  <c r="K11" i="8"/>
  <c r="H11" i="8"/>
  <c r="M12" i="8" l="1"/>
  <c r="M11" i="8"/>
  <c r="E21" i="9"/>
  <c r="E13" i="9"/>
  <c r="E12" i="9"/>
  <c r="E10" i="9"/>
  <c r="L22" i="8"/>
  <c r="K22" i="8"/>
  <c r="H22" i="8"/>
  <c r="L27" i="8"/>
  <c r="K27" i="8"/>
  <c r="H27" i="8"/>
  <c r="L26" i="8"/>
  <c r="K26" i="8"/>
  <c r="H26" i="8"/>
  <c r="M26" i="8" l="1"/>
  <c r="M27" i="8"/>
  <c r="M22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L30" i="8"/>
  <c r="K30" i="8"/>
  <c r="H30" i="8"/>
  <c r="L29" i="8"/>
  <c r="K29" i="8"/>
  <c r="H29" i="8"/>
  <c r="E31" i="9"/>
  <c r="E30" i="9"/>
  <c r="E29" i="9"/>
  <c r="E26" i="9"/>
  <c r="E25" i="9"/>
  <c r="B56" i="9"/>
  <c r="C56" i="9"/>
  <c r="D56" i="9"/>
  <c r="M29" i="8" l="1"/>
  <c r="M36" i="8"/>
  <c r="M34" i="8"/>
  <c r="M30" i="8"/>
  <c r="M33" i="8"/>
  <c r="M32" i="8"/>
  <c r="M37" i="8"/>
  <c r="M31" i="8"/>
  <c r="M35" i="8"/>
  <c r="E33" i="9"/>
  <c r="L38" i="8"/>
  <c r="K38" i="8"/>
  <c r="H38" i="8"/>
  <c r="M38" i="8" l="1"/>
  <c r="E37" i="9"/>
  <c r="L41" i="8"/>
  <c r="K41" i="8"/>
  <c r="H41" i="8"/>
  <c r="M41" i="8" l="1"/>
  <c r="E35" i="9"/>
  <c r="E34" i="9"/>
  <c r="E32" i="9"/>
  <c r="E24" i="9"/>
  <c r="L39" i="8" l="1"/>
  <c r="K39" i="8"/>
  <c r="H39" i="8"/>
  <c r="L28" i="8"/>
  <c r="K28" i="8"/>
  <c r="H28" i="8"/>
  <c r="M39" i="8" l="1"/>
  <c r="M28" i="8"/>
  <c r="E36" i="9"/>
  <c r="L25" i="8"/>
  <c r="K25" i="8"/>
  <c r="H25" i="8"/>
  <c r="M25" i="8" l="1"/>
  <c r="L40" i="8"/>
  <c r="K40" i="8"/>
  <c r="H40" i="8"/>
  <c r="E39" i="9"/>
  <c r="E40" i="9"/>
  <c r="M40" i="8" l="1"/>
  <c r="E47" i="9"/>
  <c r="E46" i="9"/>
  <c r="E45" i="9"/>
  <c r="E44" i="9"/>
  <c r="E43" i="9"/>
  <c r="E42" i="9"/>
  <c r="E41" i="9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M47" i="8" l="1"/>
  <c r="M46" i="8"/>
  <c r="M44" i="8"/>
  <c r="M48" i="8"/>
  <c r="M49" i="8"/>
  <c r="M45" i="8"/>
  <c r="E55" i="9"/>
  <c r="E54" i="9"/>
  <c r="E53" i="9"/>
  <c r="E52" i="9"/>
  <c r="E51" i="9"/>
  <c r="E50" i="9"/>
  <c r="E49" i="9"/>
  <c r="E48" i="9"/>
  <c r="E38" i="9"/>
  <c r="E23" i="9"/>
  <c r="E22" i="9"/>
  <c r="E9" i="9"/>
  <c r="E8" i="9"/>
  <c r="L51" i="8" l="1"/>
  <c r="K51" i="8"/>
  <c r="H51" i="8"/>
  <c r="L50" i="8"/>
  <c r="K50" i="8"/>
  <c r="H50" i="8"/>
  <c r="M51" i="8" l="1"/>
  <c r="M50" i="8"/>
  <c r="L55" i="8"/>
  <c r="K55" i="8"/>
  <c r="L54" i="8"/>
  <c r="K54" i="8"/>
  <c r="L53" i="8"/>
  <c r="K53" i="8"/>
  <c r="L52" i="8"/>
  <c r="K52" i="8"/>
  <c r="L43" i="8"/>
  <c r="K43" i="8"/>
  <c r="L42" i="8"/>
  <c r="K42" i="8"/>
  <c r="L24" i="8"/>
  <c r="K24" i="8"/>
  <c r="L23" i="8"/>
  <c r="K23" i="8"/>
  <c r="L10" i="8"/>
  <c r="K10" i="8"/>
  <c r="L9" i="8"/>
  <c r="K9" i="8"/>
  <c r="H55" i="8"/>
  <c r="H54" i="8"/>
  <c r="H53" i="8"/>
  <c r="H52" i="8"/>
  <c r="H43" i="8"/>
  <c r="H42" i="8"/>
  <c r="H24" i="8"/>
  <c r="H23" i="8"/>
  <c r="H10" i="8"/>
  <c r="H9" i="8"/>
  <c r="M52" i="8" l="1"/>
  <c r="M10" i="8"/>
  <c r="M24" i="8"/>
  <c r="M43" i="8"/>
  <c r="M53" i="8"/>
  <c r="M55" i="8"/>
  <c r="M9" i="8"/>
  <c r="M42" i="8"/>
  <c r="M54" i="8"/>
  <c r="M23" i="8"/>
  <c r="D56" i="8" l="1"/>
  <c r="E56" i="8"/>
  <c r="F56" i="8"/>
  <c r="G56" i="8"/>
  <c r="L8" i="8" l="1"/>
  <c r="K8" i="8"/>
  <c r="H8" i="8"/>
  <c r="K56" i="8" l="1"/>
  <c r="L56" i="8"/>
  <c r="H56" i="8"/>
  <c r="M8" i="8"/>
  <c r="E56" i="9"/>
  <c r="F18" i="9" l="1"/>
  <c r="F19" i="9"/>
  <c r="I15" i="8"/>
  <c r="I16" i="8"/>
  <c r="I19" i="8"/>
  <c r="I14" i="8"/>
  <c r="F20" i="9"/>
  <c r="F17" i="9"/>
  <c r="I17" i="8"/>
  <c r="I18" i="8"/>
  <c r="F15" i="9"/>
  <c r="F11" i="9"/>
  <c r="I21" i="8"/>
  <c r="I13" i="8"/>
  <c r="F14" i="9"/>
  <c r="F16" i="9"/>
  <c r="I12" i="8"/>
  <c r="I20" i="8"/>
  <c r="F27" i="9"/>
  <c r="F28" i="9"/>
  <c r="I22" i="8"/>
  <c r="I11" i="8"/>
  <c r="F10" i="9"/>
  <c r="F12" i="9"/>
  <c r="F13" i="9"/>
  <c r="F21" i="9"/>
  <c r="I26" i="8"/>
  <c r="I27" i="8"/>
  <c r="I30" i="8"/>
  <c r="I29" i="8"/>
  <c r="I37" i="8"/>
  <c r="I35" i="8"/>
  <c r="I33" i="8"/>
  <c r="I31" i="8"/>
  <c r="I36" i="8"/>
  <c r="I34" i="8"/>
  <c r="I32" i="8"/>
  <c r="F26" i="9"/>
  <c r="F31" i="9"/>
  <c r="F29" i="9"/>
  <c r="F30" i="9"/>
  <c r="F25" i="9"/>
  <c r="F37" i="9"/>
  <c r="F33" i="9"/>
  <c r="I41" i="8"/>
  <c r="I38" i="8"/>
  <c r="F36" i="9"/>
  <c r="F34" i="9"/>
  <c r="F35" i="9"/>
  <c r="F24" i="9"/>
  <c r="F32" i="9"/>
  <c r="I28" i="8"/>
  <c r="I39" i="8"/>
  <c r="I40" i="8"/>
  <c r="I25" i="8"/>
  <c r="F40" i="9"/>
  <c r="F39" i="9"/>
  <c r="F52" i="9"/>
  <c r="F45" i="9"/>
  <c r="F47" i="9"/>
  <c r="F44" i="9"/>
  <c r="F42" i="9"/>
  <c r="F41" i="9"/>
  <c r="F43" i="9"/>
  <c r="F46" i="9"/>
  <c r="I47" i="8"/>
  <c r="I45" i="8"/>
  <c r="I44" i="8"/>
  <c r="I49" i="8"/>
  <c r="I48" i="8"/>
  <c r="I46" i="8"/>
  <c r="F51" i="9"/>
  <c r="I50" i="8"/>
  <c r="I51" i="8"/>
  <c r="I42" i="8"/>
  <c r="I55" i="8"/>
  <c r="I9" i="8"/>
  <c r="I53" i="8"/>
  <c r="I23" i="8"/>
  <c r="I54" i="8"/>
  <c r="I10" i="8"/>
  <c r="I43" i="8"/>
  <c r="I24" i="8"/>
  <c r="I52" i="8"/>
  <c r="F48" i="9"/>
  <c r="F53" i="9"/>
  <c r="F54" i="9"/>
  <c r="F55" i="9"/>
  <c r="M56" i="8"/>
  <c r="F22" i="9"/>
  <c r="F50" i="9"/>
  <c r="I8" i="8"/>
  <c r="F23" i="9"/>
  <c r="F49" i="9"/>
  <c r="F9" i="9"/>
  <c r="F8" i="9"/>
  <c r="F38" i="9"/>
  <c r="N15" i="8" l="1"/>
  <c r="N16" i="8"/>
  <c r="N19" i="8"/>
  <c r="N14" i="8"/>
  <c r="N17" i="8"/>
  <c r="N18" i="8"/>
  <c r="N21" i="8"/>
  <c r="N13" i="8"/>
  <c r="N12" i="8"/>
  <c r="N20" i="8"/>
  <c r="N22" i="8"/>
  <c r="N11" i="8"/>
  <c r="N26" i="8"/>
  <c r="N27" i="8"/>
  <c r="N31" i="8"/>
  <c r="N29" i="8"/>
  <c r="N37" i="8"/>
  <c r="N35" i="8"/>
  <c r="N33" i="8"/>
  <c r="N34" i="8"/>
  <c r="N32" i="8"/>
  <c r="N30" i="8"/>
  <c r="N36" i="8"/>
  <c r="N41" i="8"/>
  <c r="N38" i="8"/>
  <c r="N28" i="8"/>
  <c r="N39" i="8"/>
  <c r="N40" i="8"/>
  <c r="N25" i="8"/>
  <c r="N49" i="8"/>
  <c r="N46" i="8"/>
  <c r="N45" i="8"/>
  <c r="N44" i="8"/>
  <c r="N48" i="8"/>
  <c r="N47" i="8"/>
  <c r="N50" i="8"/>
  <c r="N51" i="8"/>
  <c r="N9" i="8"/>
  <c r="N23" i="8"/>
  <c r="N54" i="8"/>
  <c r="N24" i="8"/>
  <c r="N52" i="8"/>
  <c r="N53" i="8"/>
  <c r="N43" i="8"/>
  <c r="N10" i="8"/>
  <c r="N55" i="8"/>
  <c r="N42" i="8"/>
  <c r="I56" i="8"/>
  <c r="F56" i="9"/>
  <c r="N8" i="8"/>
  <c r="N56" i="8" l="1"/>
</calcChain>
</file>

<file path=xl/sharedStrings.xml><?xml version="1.0" encoding="utf-8"?>
<sst xmlns="http://schemas.openxmlformats.org/spreadsheetml/2006/main" count="257" uniqueCount="164">
  <si>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</si>
  <si>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</si>
  <si>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</si>
  <si>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</si>
  <si>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</si>
  <si>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</si>
  <si>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</si>
  <si>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</si>
  <si>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</si>
  <si>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</si>
  <si>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</si>
  <si>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</si>
  <si>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</si>
  <si>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</si>
  <si>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</si>
  <si>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</si>
  <si>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</si>
  <si>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</si>
  <si>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</si>
  <si>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</si>
  <si>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</si>
  <si>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</si>
  <si>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</si>
  <si>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</si>
  <si>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</si>
  <si>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</si>
  <si>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</si>
  <si>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</si>
  <si>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</si>
  <si>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</si>
  <si>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</si>
  <si>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</si>
  <si>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</si>
  <si>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</si>
  <si>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</si>
  <si>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</si>
  <si>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</si>
  <si>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</si>
  <si>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</si>
  <si>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</si>
  <si>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</si>
  <si>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</si>
  <si>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</si>
  <si>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</si>
  <si>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</si>
  <si>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</si>
  <si>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</si>
  <si>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</si>
  <si>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</si>
  <si>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</si>
  <si>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</si>
  <si>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</si>
  <si>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</si>
  <si>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</si>
  <si>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</si>
  <si>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</si>
  <si>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</si>
  <si>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</si>
  <si>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</si>
  <si>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</si>
  <si>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</si>
  <si>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</si>
  <si>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</si>
  <si>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</si>
  <si>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</si>
  <si>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</si>
  <si>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</si>
  <si>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</si>
  <si>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</si>
  <si>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</si>
  <si>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</si>
  <si>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</si>
  <si>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</si>
  <si>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</si>
  <si>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</si>
  <si>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</si>
  <si>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</si>
  <si>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</si>
  <si>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</si>
  <si>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</si>
  <si>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</si>
  <si>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</si>
  <si>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</si>
  <si>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</si>
  <si>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</si>
  <si>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</si>
  <si>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</si>
  <si>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</si>
  <si>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</si>
  <si>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</si>
  <si>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</si>
  <si>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</si>
  <si>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</si>
  <si>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</si>
  <si>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</si>
  <si>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</si>
  <si>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</si>
  <si>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</si>
  <si>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</si>
  <si>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</si>
  <si>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</si>
  <si>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</si>
  <si>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</si>
  <si>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</si>
  <si>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</si>
  <si>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</si>
  <si>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</si>
  <si>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</si>
  <si>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</si>
  <si>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</si>
  <si>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</si>
  <si>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</si>
  <si>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</si>
  <si>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</si>
  <si>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</si>
  <si>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</si>
  <si>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</si>
  <si>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</si>
  <si>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</si>
  <si>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</si>
  <si>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</si>
  <si>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</si>
  <si>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</si>
  <si>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</si>
  <si>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</si>
  <si>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</si>
  <si>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</si>
  <si>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</si>
  <si>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</si>
  <si>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</si>
  <si>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</si>
  <si>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</si>
  <si>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</si>
  <si>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</si>
  <si>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</si>
  <si>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</si>
  <si>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</si>
  <si>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</si>
  <si>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</si>
  <si>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</si>
  <si>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</si>
  <si>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</si>
  <si>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</si>
  <si>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</si>
  <si>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</si>
  <si>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</si>
  <si>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</si>
  <si>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</si>
  <si>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</si>
  <si>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</si>
  <si>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</si>
  <si>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</si>
  <si>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</si>
  <si>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</si>
  <si>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</si>
  <si>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</si>
  <si>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</si>
  <si>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</si>
  <si>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</si>
  <si>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BOLETIM ESTATÍSTICO DIÁRIO DA FUNDAÇÃO CASA - POSIÇÃO 14/10/2022 - 10h15</t>
  </si>
  <si>
    <t>14.10.2022</t>
  </si>
  <si>
    <t>ATOS INFRACIONAIS POR ARTIGO DO ECA - POSIÇÃO EM 14.10.2022</t>
  </si>
  <si>
    <t>POSIÇÃO:- CORTE AIO 14.10.2022</t>
  </si>
  <si>
    <t>ATOS INFRACIONAIS POR FAIXA ETÁRIA - POSIÇÃO EM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</si>
</sst>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159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160</v>
      </c>
      <c r="F7" s="45"/>
      <c r="G7" s="99" t="s">
        <v>25</v>
      </c>
      <c r="H7" s="100" t="s">
        <v>24</v>
      </c>
      <c r="I7" s="43" t="s">
        <v>160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62</v>
      </c>
      <c r="F8" s="45"/>
      <c r="G8" s="49" t="s">
        <v>29</v>
      </c>
      <c r="H8" s="45">
        <v>248</v>
      </c>
      <c r="I8" s="51">
        <v>307</v>
      </c>
      <c r="J8" s="48">
        <v>12</v>
      </c>
      <c r="K8" s="50">
        <v>12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749</v>
      </c>
      <c r="F9" s="45"/>
      <c r="G9" s="49" t="s">
        <v>31</v>
      </c>
      <c r="H9" s="45">
        <v>3113</v>
      </c>
      <c r="I9" s="51">
        <v>3392</v>
      </c>
      <c r="J9" s="48">
        <v>13</v>
      </c>
      <c r="K9" s="50">
        <v>63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110</v>
      </c>
      <c r="F10" s="45"/>
      <c r="G10" s="53" t="s">
        <v>33</v>
      </c>
      <c r="H10" s="55">
        <v>1138</v>
      </c>
      <c r="I10" s="57">
        <v>1128</v>
      </c>
      <c r="J10" s="48">
        <v>14</v>
      </c>
      <c r="K10" s="50">
        <v>232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3745</v>
      </c>
      <c r="F11" s="45"/>
      <c r="G11"/>
      <c r="H11"/>
      <c r="I11"/>
      <c r="J11" s="48">
        <v>15</v>
      </c>
      <c r="K11" s="50">
        <v>565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150</v>
      </c>
      <c r="F12" s="45"/>
      <c r="G12" s="104"/>
      <c r="H12" s="104"/>
      <c r="I12" s="104"/>
      <c r="J12" s="48">
        <v>16</v>
      </c>
      <c r="K12" s="50">
        <v>1106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4816</v>
      </c>
      <c r="F13" s="45"/>
      <c r="G13" s="60" t="s">
        <v>36</v>
      </c>
      <c r="H13" s="61">
        <v>0.96040000000000003</v>
      </c>
      <c r="I13" s="104"/>
      <c r="J13" s="48">
        <v>17</v>
      </c>
      <c r="K13" s="50">
        <v>1721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11</v>
      </c>
      <c r="F14" s="45"/>
      <c r="G14" s="62" t="s">
        <v>38</v>
      </c>
      <c r="H14" s="64">
        <v>3.9600000000000003E-2</v>
      </c>
      <c r="I14" s="104"/>
      <c r="J14" s="48">
        <v>18</v>
      </c>
      <c r="K14" s="50">
        <v>961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4827</v>
      </c>
      <c r="F15" s="45"/>
      <c r="G15" s="104"/>
      <c r="H15" s="104"/>
      <c r="I15" s="42"/>
      <c r="J15" s="48">
        <v>19</v>
      </c>
      <c r="K15" s="50">
        <v>146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21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4"/>
      <c r="H17" s="104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2099</v>
      </c>
      <c r="C20" s="71">
        <v>0.43480000000000002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0.24279999999999999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1694</v>
      </c>
      <c r="C21" s="71">
        <v>0.35089999999999999</v>
      </c>
      <c r="D21" s="104"/>
      <c r="E21" s="104"/>
      <c r="F21" s="72"/>
      <c r="G21" s="142"/>
      <c r="H21" s="143"/>
      <c r="I21" s="146" t="s">
        <v>46</v>
      </c>
      <c r="J21" s="146"/>
      <c r="K21" s="73">
        <v>0.15429999999999999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223</v>
      </c>
      <c r="C22" s="71">
        <v>4.6199999999999998E-2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0.5262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131</v>
      </c>
      <c r="C23" s="71">
        <v>2.7099999999999999E-2</v>
      </c>
      <c r="D23" s="104"/>
      <c r="E23" s="104"/>
      <c r="F23" s="72"/>
      <c r="G23" s="142"/>
      <c r="H23" s="143"/>
      <c r="I23" s="146" t="s">
        <v>50</v>
      </c>
      <c r="J23" s="146"/>
      <c r="K23" s="73">
        <v>6.2799999999999995E-2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78</v>
      </c>
      <c r="C24" s="71">
        <v>1.6199999999999999E-2</v>
      </c>
      <c r="D24" s="104"/>
      <c r="E24" s="104"/>
      <c r="F24"/>
      <c r="G24" s="142"/>
      <c r="H24" s="143"/>
      <c r="I24" s="147" t="s">
        <v>52</v>
      </c>
      <c r="J24" s="147"/>
      <c r="K24" s="73">
        <v>6.6E-3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67</v>
      </c>
      <c r="C25" s="71">
        <v>1.3899999999999999E-2</v>
      </c>
      <c r="D25" s="104"/>
      <c r="E25" s="104"/>
      <c r="F25" s="72"/>
      <c r="G25" s="144"/>
      <c r="H25" s="145"/>
      <c r="I25" s="145" t="s">
        <v>54</v>
      </c>
      <c r="J25" s="145"/>
      <c r="K25" s="64">
        <v>7.3000000000000001E-3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1.2800000000000001E-2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1.12E-2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0.29599999999999999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47</v>
      </c>
      <c r="C28" s="71">
        <v>9.7000000000000003E-3</v>
      </c>
      <c r="D28" s="104"/>
      <c r="E28" s="104"/>
      <c r="F28" s="72"/>
      <c r="G28" s="142"/>
      <c r="H28" s="143"/>
      <c r="I28" s="146" t="s">
        <v>46</v>
      </c>
      <c r="J28" s="146"/>
      <c r="K28" s="70">
        <v>0.15429999999999999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43</v>
      </c>
      <c r="C29" s="71">
        <v>8.8999999999999999E-3</v>
      </c>
      <c r="D29" s="104"/>
      <c r="E29"/>
      <c r="F29" s="72"/>
      <c r="G29" s="142"/>
      <c r="H29" s="143"/>
      <c r="I29" s="147" t="s">
        <v>48</v>
      </c>
      <c r="J29" s="147"/>
      <c r="K29" s="70">
        <v>0.48420000000000002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329</v>
      </c>
      <c r="C30" s="78">
        <v>6.8199999999999997E-2</v>
      </c>
      <c r="D30" s="104"/>
      <c r="E30" s="104"/>
      <c r="F30" s="72"/>
      <c r="G30" s="142"/>
      <c r="H30" s="143"/>
      <c r="I30" s="145" t="s">
        <v>50</v>
      </c>
      <c r="J30" s="145"/>
      <c r="K30" s="63">
        <v>6.5500000000000003E-2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476</v>
      </c>
      <c r="J34" s="82">
        <v>676</v>
      </c>
      <c r="K34" s="83">
        <v>0.7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669</v>
      </c>
      <c r="J35" s="82">
        <v>787</v>
      </c>
      <c r="K35" s="83">
        <v>0.85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689</v>
      </c>
      <c r="J36" s="82">
        <v>892</v>
      </c>
      <c r="K36" s="83">
        <v>0.77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104"/>
      <c r="G37" s="81" t="s">
        <v>74</v>
      </c>
      <c r="H37" s="44"/>
      <c r="I37" s="82">
        <v>841</v>
      </c>
      <c r="J37" s="82">
        <v>1143</v>
      </c>
      <c r="K37" s="83">
        <v>0.74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59</v>
      </c>
      <c r="F38" s="104"/>
      <c r="G38" s="81" t="s">
        <v>76</v>
      </c>
      <c r="H38" s="44"/>
      <c r="I38" s="82">
        <v>533</v>
      </c>
      <c r="J38" s="82">
        <v>692</v>
      </c>
      <c r="K38" s="83">
        <v>0.77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528</v>
      </c>
      <c r="J39" s="82">
        <v>722</v>
      </c>
      <c r="K39" s="83">
        <v>0.73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560</v>
      </c>
      <c r="J40" s="82">
        <v>784</v>
      </c>
      <c r="K40" s="83">
        <v>0.71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4</v>
      </c>
      <c r="F41" s="104"/>
      <c r="G41" s="81" t="s">
        <v>82</v>
      </c>
      <c r="H41" s="44"/>
      <c r="I41" s="82">
        <v>531</v>
      </c>
      <c r="J41" s="82">
        <v>714</v>
      </c>
      <c r="K41" s="83">
        <v>0.74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4827</v>
      </c>
      <c r="J43" s="106">
        <v>6410</v>
      </c>
      <c r="K43" s="108">
        <v>0.75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2</v>
      </c>
      <c r="D49" s="87">
        <v>1</v>
      </c>
      <c r="E49" s="87">
        <v>4</v>
      </c>
      <c r="F49" s="45">
        <v>1</v>
      </c>
      <c r="G49" s="87">
        <v>8</v>
      </c>
      <c r="H49" s="88">
        <v>1.6999999999999999E-3</v>
      </c>
      <c r="I49"/>
      <c r="J49" s="37" t="s">
        <v>100</v>
      </c>
      <c r="K49" s="89">
        <v>141</v>
      </c>
    </row>
    <row r="50" spans="1:11" ht="15">
      <c r="A50" s="96" t="s">
        <v>101</v>
      </c>
      <c r="B50" s="87">
        <v>19</v>
      </c>
      <c r="C50" s="87">
        <v>192</v>
      </c>
      <c r="D50" s="87">
        <v>31</v>
      </c>
      <c r="E50" s="87">
        <v>1039</v>
      </c>
      <c r="F50" s="45">
        <v>56</v>
      </c>
      <c r="G50" s="87">
        <v>1337</v>
      </c>
      <c r="H50" s="88">
        <v>0.27700000000000002</v>
      </c>
      <c r="I50"/>
      <c r="J50" s="37" t="s">
        <v>102</v>
      </c>
      <c r="K50" s="89">
        <v>2402</v>
      </c>
    </row>
    <row r="51" spans="1:11" ht="15">
      <c r="A51" s="96" t="s">
        <v>103</v>
      </c>
      <c r="B51" s="87">
        <v>0</v>
      </c>
      <c r="C51" s="87">
        <v>1</v>
      </c>
      <c r="D51" s="87">
        <v>0</v>
      </c>
      <c r="E51" s="87">
        <v>8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2064</v>
      </c>
    </row>
    <row r="52" spans="1:11" ht="15">
      <c r="A52" s="96" t="s">
        <v>105</v>
      </c>
      <c r="B52" s="87">
        <v>28</v>
      </c>
      <c r="C52" s="87">
        <v>442</v>
      </c>
      <c r="D52" s="87">
        <v>66</v>
      </c>
      <c r="E52" s="87">
        <v>2131</v>
      </c>
      <c r="F52" s="45">
        <v>76</v>
      </c>
      <c r="G52" s="87">
        <v>2743</v>
      </c>
      <c r="H52" s="88">
        <v>0.56830000000000003</v>
      </c>
      <c r="I52"/>
      <c r="J52" s="37" t="s">
        <v>106</v>
      </c>
      <c r="K52" s="89">
        <v>55</v>
      </c>
    </row>
    <row r="53" spans="1:11" ht="15">
      <c r="A53" s="96" t="s">
        <v>107</v>
      </c>
      <c r="B53" s="87">
        <v>15</v>
      </c>
      <c r="C53" s="87">
        <v>114</v>
      </c>
      <c r="D53" s="87">
        <v>12</v>
      </c>
      <c r="E53" s="87">
        <v>566</v>
      </c>
      <c r="F53" s="45">
        <v>21</v>
      </c>
      <c r="G53" s="87">
        <v>728</v>
      </c>
      <c r="H53" s="88">
        <v>0.15079999999999999</v>
      </c>
      <c r="I53"/>
      <c r="J53" s="38" t="s">
        <v>108</v>
      </c>
      <c r="K53" s="89">
        <v>1</v>
      </c>
    </row>
    <row r="54" spans="1:11" ht="15">
      <c r="A54" s="96" t="s">
        <v>109</v>
      </c>
      <c r="B54" s="87">
        <v>2</v>
      </c>
      <c r="C54" s="87">
        <v>0</v>
      </c>
      <c r="D54" s="87">
        <v>0</v>
      </c>
      <c r="E54" s="87">
        <v>0</v>
      </c>
      <c r="F54" s="45">
        <v>0</v>
      </c>
      <c r="G54" s="87">
        <v>2</v>
      </c>
      <c r="H54" s="88">
        <v>4.0000000000000002E-4</v>
      </c>
      <c r="I54"/>
      <c r="J54" s="38" t="s">
        <v>110</v>
      </c>
      <c r="K54" s="89">
        <v>164</v>
      </c>
    </row>
    <row r="55" spans="1:11" ht="15">
      <c r="A55" s="90" t="s">
        <v>111</v>
      </c>
      <c r="B55" s="91">
        <v>64</v>
      </c>
      <c r="C55" s="91">
        <v>751</v>
      </c>
      <c r="D55" s="91">
        <v>110</v>
      </c>
      <c r="E55" s="91">
        <v>3748</v>
      </c>
      <c r="F55" s="91">
        <v>154</v>
      </c>
      <c r="G55" s="91">
        <v>4827</v>
      </c>
      <c r="H55" s="92"/>
      <c r="I55"/>
      <c r="J55" s="90" t="s">
        <v>10</v>
      </c>
      <c r="K55" s="92">
        <v>4827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2</v>
      </c>
      <c r="C62" s="87">
        <v>2</v>
      </c>
      <c r="D62" s="87">
        <v>0</v>
      </c>
      <c r="E62" s="87">
        <v>3</v>
      </c>
      <c r="F62" s="45">
        <v>0</v>
      </c>
      <c r="G62" s="87">
        <v>7</v>
      </c>
      <c r="H62" s="88">
        <v>0.63639999999999997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3</v>
      </c>
      <c r="G63" s="87">
        <v>3</v>
      </c>
      <c r="H63" s="88">
        <v>0.2727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9.0899999999999995E-2</v>
      </c>
      <c r="I64" s="104"/>
      <c r="J64" s="104"/>
      <c r="K64" s="104"/>
    </row>
    <row r="65" spans="1:11" ht="15">
      <c r="A65" s="90" t="s">
        <v>111</v>
      </c>
      <c r="B65" s="91">
        <v>2</v>
      </c>
      <c r="C65" s="91">
        <v>2</v>
      </c>
      <c r="D65" s="91">
        <v>0</v>
      </c>
      <c r="E65" s="91">
        <v>3</v>
      </c>
      <c r="F65" s="91">
        <v>4</v>
      </c>
      <c r="G65" s="91">
        <v>11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161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17</v>
      </c>
      <c r="C8" s="9">
        <v>295</v>
      </c>
      <c r="D8" s="9">
        <v>1658</v>
      </c>
      <c r="E8" s="8">
        <v>49</v>
      </c>
      <c r="F8" s="8">
        <v>80</v>
      </c>
      <c r="G8" s="8"/>
      <c r="H8" s="8">
        <f t="shared" ref="H8:H55" si="0">SUM(B8:G8)</f>
        <v>2099</v>
      </c>
      <c r="I8" s="10">
        <f t="shared" ref="I8:I55" si="1">H8/$H$56</f>
        <v>0.43484565983012224</v>
      </c>
      <c r="K8" s="9">
        <f t="shared" ref="K8:L8" si="2">C8</f>
        <v>295</v>
      </c>
      <c r="L8" s="9">
        <f t="shared" si="2"/>
        <v>1658</v>
      </c>
      <c r="M8" s="8">
        <f t="shared" ref="M8" si="3">SUM(K8:L8)</f>
        <v>1953</v>
      </c>
      <c r="N8" s="10">
        <f t="shared" ref="N8:N39" si="4">M8/$M$56</f>
        <v>0.43409646588130696</v>
      </c>
    </row>
    <row r="9" spans="1:14">
      <c r="A9" s="7" t="s">
        <v>45</v>
      </c>
      <c r="B9" s="8">
        <v>23</v>
      </c>
      <c r="C9" s="9">
        <v>314</v>
      </c>
      <c r="D9" s="9">
        <v>1281</v>
      </c>
      <c r="E9" s="8">
        <v>30</v>
      </c>
      <c r="F9" s="8">
        <v>46</v>
      </c>
      <c r="G9" s="8"/>
      <c r="H9" s="8">
        <f t="shared" si="0"/>
        <v>1694</v>
      </c>
      <c r="I9" s="10">
        <f t="shared" si="1"/>
        <v>0.35094261446032732</v>
      </c>
      <c r="K9" s="9">
        <f t="shared" ref="K9:K55" si="5">C9</f>
        <v>314</v>
      </c>
      <c r="L9" s="9">
        <f t="shared" ref="L9:L55" si="6">D9</f>
        <v>1281</v>
      </c>
      <c r="M9" s="8">
        <f t="shared" ref="M9:M55" si="7">SUM(K9:L9)</f>
        <v>1595</v>
      </c>
      <c r="N9" s="10">
        <f t="shared" si="4"/>
        <v>0.3545232273838631</v>
      </c>
    </row>
    <row r="10" spans="1:14">
      <c r="A10" s="7" t="s">
        <v>47</v>
      </c>
      <c r="B10" s="8">
        <v>7</v>
      </c>
      <c r="C10" s="9">
        <v>31</v>
      </c>
      <c r="D10" s="9">
        <v>178</v>
      </c>
      <c r="E10" s="8">
        <v>4</v>
      </c>
      <c r="F10" s="8">
        <v>3</v>
      </c>
      <c r="G10" s="8"/>
      <c r="H10" s="8">
        <f t="shared" si="0"/>
        <v>223</v>
      </c>
      <c r="I10" s="10">
        <f t="shared" si="1"/>
        <v>4.6198466956701885E-2</v>
      </c>
      <c r="K10" s="9">
        <f t="shared" si="5"/>
        <v>31</v>
      </c>
      <c r="L10" s="9">
        <f t="shared" si="6"/>
        <v>178</v>
      </c>
      <c r="M10" s="8">
        <f t="shared" si="7"/>
        <v>209</v>
      </c>
      <c r="N10" s="10">
        <f t="shared" si="4"/>
        <v>4.6454767726161368E-2</v>
      </c>
    </row>
    <row r="11" spans="1:14">
      <c r="A11" s="7" t="s">
        <v>49</v>
      </c>
      <c r="B11" s="8">
        <v>1</v>
      </c>
      <c r="C11" s="9">
        <v>22</v>
      </c>
      <c r="D11" s="9">
        <v>97</v>
      </c>
      <c r="E11" s="8">
        <v>5</v>
      </c>
      <c r="F11" s="8">
        <v>6</v>
      </c>
      <c r="G11" s="8"/>
      <c r="H11" s="8">
        <f t="shared" ref="H11:H12" si="8">SUM(B11:G11)</f>
        <v>131</v>
      </c>
      <c r="I11" s="10">
        <f t="shared" si="1"/>
        <v>2.7139009736896622E-2</v>
      </c>
      <c r="K11" s="9">
        <f t="shared" ref="K11:K12" si="9">C11</f>
        <v>22</v>
      </c>
      <c r="L11" s="9">
        <f t="shared" ref="L11:L12" si="10">D11</f>
        <v>97</v>
      </c>
      <c r="M11" s="8">
        <f t="shared" ref="M11:M12" si="11">SUM(K11:L11)</f>
        <v>119</v>
      </c>
      <c r="N11" s="10">
        <f t="shared" si="4"/>
        <v>2.6450322293843077E-2</v>
      </c>
    </row>
    <row r="12" spans="1:14">
      <c r="A12" s="7" t="s">
        <v>51</v>
      </c>
      <c r="B12" s="8">
        <v>1</v>
      </c>
      <c r="C12" s="9">
        <v>15</v>
      </c>
      <c r="D12" s="9">
        <v>60</v>
      </c>
      <c r="E12" s="8">
        <v>1</v>
      </c>
      <c r="F12" s="8">
        <v>1</v>
      </c>
      <c r="G12" s="8"/>
      <c r="H12" s="8">
        <f t="shared" si="8"/>
        <v>78</v>
      </c>
      <c r="I12" s="10">
        <f t="shared" si="1"/>
        <v>1.6159105034182723E-2</v>
      </c>
      <c r="K12" s="9">
        <f t="shared" si="9"/>
        <v>15</v>
      </c>
      <c r="L12" s="9">
        <f t="shared" si="10"/>
        <v>60</v>
      </c>
      <c r="M12" s="8">
        <f t="shared" si="11"/>
        <v>75</v>
      </c>
      <c r="N12" s="10">
        <f t="shared" si="4"/>
        <v>1.6670371193598578E-2</v>
      </c>
    </row>
    <row r="13" spans="1:14">
      <c r="A13" s="7" t="s">
        <v>53</v>
      </c>
      <c r="B13" s="8"/>
      <c r="C13" s="9">
        <v>3</v>
      </c>
      <c r="D13" s="9">
        <v>60</v>
      </c>
      <c r="E13" s="8"/>
      <c r="F13" s="8">
        <v>4</v>
      </c>
      <c r="G13" s="8"/>
      <c r="H13" s="8">
        <f t="shared" ref="H13" si="12">SUM(B13:G13)</f>
        <v>67</v>
      </c>
      <c r="I13" s="10">
        <f t="shared" si="1"/>
        <v>1.3880256888336441E-2</v>
      </c>
      <c r="K13" s="9">
        <f t="shared" ref="K13" si="13">C13</f>
        <v>3</v>
      </c>
      <c r="L13" s="9">
        <f t="shared" ref="L13" si="14">D13</f>
        <v>60</v>
      </c>
      <c r="M13" s="8">
        <f t="shared" ref="M13" si="15">SUM(K13:L13)</f>
        <v>63</v>
      </c>
      <c r="N13" s="10">
        <f t="shared" si="4"/>
        <v>1.4003111802622805E-2</v>
      </c>
    </row>
    <row r="14" spans="1:14">
      <c r="A14" s="7" t="s">
        <v>55</v>
      </c>
      <c r="B14" s="8"/>
      <c r="C14" s="9">
        <v>4</v>
      </c>
      <c r="D14" s="9">
        <v>57</v>
      </c>
      <c r="E14" s="8"/>
      <c r="F14" s="8">
        <v>1</v>
      </c>
      <c r="G14" s="8"/>
      <c r="H14" s="8">
        <f t="shared" ref="H14:H16" si="16">SUM(B14:G14)</f>
        <v>62</v>
      </c>
      <c r="I14" s="10">
        <f t="shared" si="1"/>
        <v>1.2844416822042676E-2</v>
      </c>
      <c r="K14" s="9">
        <f t="shared" ref="K14:K16" si="17">C14</f>
        <v>4</v>
      </c>
      <c r="L14" s="9">
        <f t="shared" ref="L14:L16" si="18">D14</f>
        <v>57</v>
      </c>
      <c r="M14" s="8">
        <f t="shared" ref="M14:M16" si="19">SUM(K14:L14)</f>
        <v>61</v>
      </c>
      <c r="N14" s="10">
        <f t="shared" si="4"/>
        <v>1.355856857079351E-2</v>
      </c>
    </row>
    <row r="15" spans="1:14">
      <c r="A15" s="7" t="s">
        <v>56</v>
      </c>
      <c r="B15" s="8"/>
      <c r="C15" s="9">
        <v>5</v>
      </c>
      <c r="D15" s="9">
        <v>47</v>
      </c>
      <c r="E15" s="8">
        <v>2</v>
      </c>
      <c r="F15" s="8"/>
      <c r="G15" s="8"/>
      <c r="H15" s="8">
        <f t="shared" si="16"/>
        <v>54</v>
      </c>
      <c r="I15" s="10">
        <f t="shared" si="1"/>
        <v>1.1187072715972654E-2</v>
      </c>
      <c r="K15" s="9">
        <f t="shared" si="17"/>
        <v>5</v>
      </c>
      <c r="L15" s="9">
        <f t="shared" si="18"/>
        <v>47</v>
      </c>
      <c r="M15" s="8">
        <f t="shared" si="19"/>
        <v>52</v>
      </c>
      <c r="N15" s="10">
        <f t="shared" si="4"/>
        <v>1.155812402756168E-2</v>
      </c>
    </row>
    <row r="16" spans="1:14">
      <c r="A16" s="7" t="s">
        <v>59</v>
      </c>
      <c r="B16" s="8">
        <v>1</v>
      </c>
      <c r="C16" s="9">
        <v>8</v>
      </c>
      <c r="D16" s="9">
        <v>31</v>
      </c>
      <c r="E16" s="8">
        <v>2</v>
      </c>
      <c r="F16" s="8">
        <v>5</v>
      </c>
      <c r="G16" s="8"/>
      <c r="H16" s="8">
        <f t="shared" si="16"/>
        <v>47</v>
      </c>
      <c r="I16" s="10">
        <f t="shared" si="1"/>
        <v>9.7368966231613837E-3</v>
      </c>
      <c r="K16" s="9">
        <f t="shared" si="17"/>
        <v>8</v>
      </c>
      <c r="L16" s="9">
        <f t="shared" si="18"/>
        <v>31</v>
      </c>
      <c r="M16" s="8">
        <f t="shared" si="19"/>
        <v>39</v>
      </c>
      <c r="N16" s="10">
        <f t="shared" si="4"/>
        <v>8.6685930206712603E-3</v>
      </c>
    </row>
    <row r="17" spans="1:14">
      <c r="A17" s="7" t="s">
        <v>122</v>
      </c>
      <c r="B17" s="8">
        <v>3</v>
      </c>
      <c r="C17" s="9">
        <v>9</v>
      </c>
      <c r="D17" s="9">
        <v>30</v>
      </c>
      <c r="E17" s="8"/>
      <c r="F17" s="8">
        <v>1</v>
      </c>
      <c r="G17" s="8"/>
      <c r="H17" s="8">
        <f t="shared" ref="H17" si="20">SUM(B17:G17)</f>
        <v>43</v>
      </c>
      <c r="I17" s="10">
        <f t="shared" si="1"/>
        <v>8.9082245701263725E-3</v>
      </c>
      <c r="K17" s="9">
        <f t="shared" ref="K17" si="21">C17</f>
        <v>9</v>
      </c>
      <c r="L17" s="9">
        <f t="shared" ref="L17" si="22">D17</f>
        <v>30</v>
      </c>
      <c r="M17" s="8">
        <f t="shared" ref="M17" si="23">SUM(K17:L17)</f>
        <v>39</v>
      </c>
      <c r="N17" s="10">
        <f t="shared" si="4"/>
        <v>8.6685930206712603E-3</v>
      </c>
    </row>
    <row r="18" spans="1:14">
      <c r="A18" s="7" t="s">
        <v>58</v>
      </c>
      <c r="B18" s="8"/>
      <c r="C18" s="9"/>
      <c r="D18" s="9">
        <v>35</v>
      </c>
      <c r="E18" s="8"/>
      <c r="F18" s="8">
        <v>1</v>
      </c>
      <c r="G18" s="8"/>
      <c r="H18" s="8">
        <f t="shared" ref="H18:H19" si="24">SUM(B18:G18)</f>
        <v>36</v>
      </c>
      <c r="I18" s="10">
        <f t="shared" si="1"/>
        <v>7.4580484773151025E-3</v>
      </c>
      <c r="K18" s="9">
        <f t="shared" ref="K18:K19" si="25">C18</f>
        <v>0</v>
      </c>
      <c r="L18" s="9">
        <f t="shared" ref="L18:L19" si="26">D18</f>
        <v>35</v>
      </c>
      <c r="M18" s="8">
        <f t="shared" ref="M18:M19" si="27">SUM(K18:L18)</f>
        <v>35</v>
      </c>
      <c r="N18" s="10">
        <f t="shared" si="4"/>
        <v>7.7795065570126698E-3</v>
      </c>
    </row>
    <row r="19" spans="1:14">
      <c r="A19" s="7" t="s">
        <v>120</v>
      </c>
      <c r="B19" s="8"/>
      <c r="C19" s="9">
        <v>8</v>
      </c>
      <c r="D19" s="9">
        <v>22</v>
      </c>
      <c r="E19" s="8">
        <v>1</v>
      </c>
      <c r="F19" s="8"/>
      <c r="G19" s="8"/>
      <c r="H19" s="8">
        <f t="shared" si="24"/>
        <v>31</v>
      </c>
      <c r="I19" s="10">
        <f t="shared" si="1"/>
        <v>6.4222084110213381E-3</v>
      </c>
      <c r="K19" s="9">
        <f t="shared" si="25"/>
        <v>8</v>
      </c>
      <c r="L19" s="9">
        <f t="shared" si="26"/>
        <v>22</v>
      </c>
      <c r="M19" s="8">
        <f t="shared" si="27"/>
        <v>30</v>
      </c>
      <c r="N19" s="10">
        <f t="shared" si="4"/>
        <v>6.6681484774394314E-3</v>
      </c>
    </row>
    <row r="20" spans="1:14">
      <c r="A20" s="7" t="s">
        <v>123</v>
      </c>
      <c r="B20" s="8"/>
      <c r="C20" s="9">
        <v>6</v>
      </c>
      <c r="D20" s="9">
        <v>19</v>
      </c>
      <c r="E20" s="8">
        <v>1</v>
      </c>
      <c r="F20" s="8">
        <v>2</v>
      </c>
      <c r="G20" s="8"/>
      <c r="H20" s="8">
        <f t="shared" ref="H20:H21" si="28">SUM(B20:G20)</f>
        <v>28</v>
      </c>
      <c r="I20" s="10">
        <f t="shared" si="1"/>
        <v>5.8007043712450801E-3</v>
      </c>
      <c r="K20" s="9">
        <f t="shared" ref="K20:K21" si="29">C20</f>
        <v>6</v>
      </c>
      <c r="L20" s="9">
        <f t="shared" ref="L20:L21" si="30">D20</f>
        <v>19</v>
      </c>
      <c r="M20" s="8">
        <f t="shared" ref="M20:M21" si="31">SUM(K20:L20)</f>
        <v>25</v>
      </c>
      <c r="N20" s="10">
        <f t="shared" si="4"/>
        <v>5.5567903978661921E-3</v>
      </c>
    </row>
    <row r="21" spans="1:14">
      <c r="A21" s="7" t="s">
        <v>128</v>
      </c>
      <c r="B21" s="8">
        <v>9</v>
      </c>
      <c r="C21" s="9">
        <v>4</v>
      </c>
      <c r="D21" s="9">
        <v>5</v>
      </c>
      <c r="E21" s="8">
        <v>3</v>
      </c>
      <c r="F21" s="8">
        <v>1</v>
      </c>
      <c r="G21" s="8"/>
      <c r="H21" s="8">
        <f t="shared" si="28"/>
        <v>22</v>
      </c>
      <c r="I21" s="10">
        <f t="shared" si="1"/>
        <v>4.5576962916925624E-3</v>
      </c>
      <c r="K21" s="9">
        <f t="shared" si="29"/>
        <v>4</v>
      </c>
      <c r="L21" s="9">
        <f t="shared" si="30"/>
        <v>5</v>
      </c>
      <c r="M21" s="8">
        <f t="shared" si="31"/>
        <v>9</v>
      </c>
      <c r="N21" s="10">
        <f t="shared" si="4"/>
        <v>2.0004445432318294E-3</v>
      </c>
    </row>
    <row r="22" spans="1:14">
      <c r="A22" s="7" t="s">
        <v>124</v>
      </c>
      <c r="B22" s="8"/>
      <c r="C22" s="9">
        <v>1</v>
      </c>
      <c r="D22" s="9">
        <v>18</v>
      </c>
      <c r="E22" s="8">
        <v>1</v>
      </c>
      <c r="F22" s="8"/>
      <c r="G22" s="8"/>
      <c r="H22" s="8">
        <f t="shared" ref="H22" si="32">SUM(B22:G22)</f>
        <v>20</v>
      </c>
      <c r="I22" s="10">
        <f t="shared" si="1"/>
        <v>4.1433602651750568E-3</v>
      </c>
      <c r="K22" s="9">
        <f t="shared" ref="K22" si="33">C22</f>
        <v>1</v>
      </c>
      <c r="L22" s="9">
        <f t="shared" ref="L22" si="34">D22</f>
        <v>18</v>
      </c>
      <c r="M22" s="8">
        <f t="shared" ref="M22" si="35">SUM(K22:L22)</f>
        <v>19</v>
      </c>
      <c r="N22" s="10">
        <f t="shared" si="4"/>
        <v>4.2231607023783067E-3</v>
      </c>
    </row>
    <row r="23" spans="1:14">
      <c r="A23" s="7" t="s">
        <v>121</v>
      </c>
      <c r="B23" s="8"/>
      <c r="C23" s="9"/>
      <c r="D23" s="9">
        <v>18</v>
      </c>
      <c r="E23" s="8"/>
      <c r="F23" s="8"/>
      <c r="G23" s="8"/>
      <c r="H23" s="8">
        <f t="shared" si="0"/>
        <v>18</v>
      </c>
      <c r="I23" s="10">
        <f t="shared" si="1"/>
        <v>3.7290242386575512E-3</v>
      </c>
      <c r="K23" s="9">
        <f t="shared" si="5"/>
        <v>0</v>
      </c>
      <c r="L23" s="9">
        <f t="shared" si="6"/>
        <v>18</v>
      </c>
      <c r="M23" s="8">
        <f t="shared" si="7"/>
        <v>18</v>
      </c>
      <c r="N23" s="10">
        <f t="shared" si="4"/>
        <v>4.0008890864636588E-3</v>
      </c>
    </row>
    <row r="24" spans="1:14">
      <c r="A24" s="7" t="s">
        <v>127</v>
      </c>
      <c r="B24" s="8"/>
      <c r="C24" s="9">
        <v>4</v>
      </c>
      <c r="D24" s="9">
        <v>13</v>
      </c>
      <c r="E24" s="8"/>
      <c r="F24" s="8">
        <v>1</v>
      </c>
      <c r="G24" s="8"/>
      <c r="H24" s="8">
        <f t="shared" si="0"/>
        <v>18</v>
      </c>
      <c r="I24" s="10">
        <f t="shared" si="1"/>
        <v>3.7290242386575512E-3</v>
      </c>
      <c r="K24" s="9">
        <f t="shared" si="5"/>
        <v>4</v>
      </c>
      <c r="L24" s="9">
        <f t="shared" si="6"/>
        <v>13</v>
      </c>
      <c r="M24" s="8">
        <f t="shared" si="7"/>
        <v>17</v>
      </c>
      <c r="N24" s="10">
        <f t="shared" si="4"/>
        <v>3.778617470549011E-3</v>
      </c>
    </row>
    <row r="25" spans="1:14">
      <c r="A25" s="7" t="s">
        <v>125</v>
      </c>
      <c r="B25" s="8"/>
      <c r="C25" s="9"/>
      <c r="D25" s="9">
        <v>16</v>
      </c>
      <c r="E25" s="8"/>
      <c r="F25" s="8"/>
      <c r="G25" s="8"/>
      <c r="H25" s="8">
        <f t="shared" ref="H25" si="36">SUM(B25:G25)</f>
        <v>16</v>
      </c>
      <c r="I25" s="10">
        <f t="shared" si="1"/>
        <v>3.3146882121400456E-3</v>
      </c>
      <c r="K25" s="9">
        <f t="shared" ref="K25" si="37">C25</f>
        <v>0</v>
      </c>
      <c r="L25" s="9">
        <f t="shared" ref="L25" si="38">D25</f>
        <v>16</v>
      </c>
      <c r="M25" s="8">
        <f t="shared" ref="M25" si="39">SUM(K25:L25)</f>
        <v>16</v>
      </c>
      <c r="N25" s="10">
        <f t="shared" si="4"/>
        <v>3.5563458546343631E-3</v>
      </c>
    </row>
    <row r="26" spans="1:14">
      <c r="A26" s="7" t="s">
        <v>129</v>
      </c>
      <c r="B26" s="8"/>
      <c r="C26" s="9">
        <v>3</v>
      </c>
      <c r="D26" s="9">
        <v>13</v>
      </c>
      <c r="E26" s="8"/>
      <c r="F26" s="8"/>
      <c r="G26" s="8"/>
      <c r="H26" s="8">
        <f t="shared" ref="H26:H27" si="40">SUM(B26:G26)</f>
        <v>16</v>
      </c>
      <c r="I26" s="10">
        <f t="shared" si="1"/>
        <v>3.3146882121400456E-3</v>
      </c>
      <c r="K26" s="9">
        <f t="shared" ref="K26:K27" si="41">C26</f>
        <v>3</v>
      </c>
      <c r="L26" s="9">
        <f t="shared" ref="L26:L27" si="42">D26</f>
        <v>13</v>
      </c>
      <c r="M26" s="8">
        <f t="shared" ref="M26:M27" si="43">SUM(K26:L26)</f>
        <v>16</v>
      </c>
      <c r="N26" s="10">
        <f t="shared" si="4"/>
        <v>3.5563458546343631E-3</v>
      </c>
    </row>
    <row r="27" spans="1:14">
      <c r="A27" s="7" t="s">
        <v>139</v>
      </c>
      <c r="B27" s="8"/>
      <c r="C27" s="9">
        <v>7</v>
      </c>
      <c r="D27" s="9">
        <v>6</v>
      </c>
      <c r="E27" s="8">
        <v>1</v>
      </c>
      <c r="F27" s="8"/>
      <c r="G27" s="8"/>
      <c r="H27" s="8">
        <f t="shared" si="40"/>
        <v>14</v>
      </c>
      <c r="I27" s="10">
        <f t="shared" si="1"/>
        <v>2.90035218562254E-3</v>
      </c>
      <c r="K27" s="9">
        <f t="shared" si="41"/>
        <v>7</v>
      </c>
      <c r="L27" s="9">
        <f t="shared" si="42"/>
        <v>6</v>
      </c>
      <c r="M27" s="8">
        <f t="shared" si="43"/>
        <v>13</v>
      </c>
      <c r="N27" s="10">
        <f t="shared" si="4"/>
        <v>2.88953100689042E-3</v>
      </c>
    </row>
    <row r="28" spans="1:14">
      <c r="A28" s="7" t="s">
        <v>135</v>
      </c>
      <c r="B28" s="8"/>
      <c r="C28" s="9">
        <v>3</v>
      </c>
      <c r="D28" s="9">
        <v>7</v>
      </c>
      <c r="E28" s="8">
        <v>1</v>
      </c>
      <c r="F28" s="8"/>
      <c r="G28" s="8"/>
      <c r="H28" s="8">
        <f t="shared" ref="H28:H39" si="44">SUM(B28:G28)</f>
        <v>11</v>
      </c>
      <c r="I28" s="10">
        <f t="shared" si="1"/>
        <v>2.2788481458462812E-3</v>
      </c>
      <c r="K28" s="9">
        <f t="shared" ref="K28:K39" si="45">C28</f>
        <v>3</v>
      </c>
      <c r="L28" s="9">
        <f t="shared" ref="L28:L39" si="46">D28</f>
        <v>7</v>
      </c>
      <c r="M28" s="8">
        <f t="shared" ref="M28:M39" si="47">SUM(K28:L28)</f>
        <v>10</v>
      </c>
      <c r="N28" s="10">
        <f t="shared" si="4"/>
        <v>2.2227161591464768E-3</v>
      </c>
    </row>
    <row r="29" spans="1:14">
      <c r="A29" s="7" t="s">
        <v>126</v>
      </c>
      <c r="B29" s="8"/>
      <c r="C29" s="9"/>
      <c r="D29" s="9">
        <v>10</v>
      </c>
      <c r="E29" s="8"/>
      <c r="F29" s="8">
        <v>1</v>
      </c>
      <c r="G29" s="8"/>
      <c r="H29" s="8">
        <f t="shared" ref="H29:H37" si="48">SUM(B29:G29)</f>
        <v>11</v>
      </c>
      <c r="I29" s="10">
        <f t="shared" si="1"/>
        <v>2.2788481458462812E-3</v>
      </c>
      <c r="K29" s="9">
        <f t="shared" ref="K29:K37" si="49">C29</f>
        <v>0</v>
      </c>
      <c r="L29" s="9">
        <f t="shared" ref="L29:L37" si="50">D29</f>
        <v>10</v>
      </c>
      <c r="M29" s="8">
        <f t="shared" ref="M29:M37" si="51">SUM(K29:L29)</f>
        <v>10</v>
      </c>
      <c r="N29" s="10">
        <f t="shared" si="4"/>
        <v>2.2227161591464768E-3</v>
      </c>
    </row>
    <row r="30" spans="1:14">
      <c r="A30" s="7" t="s">
        <v>131</v>
      </c>
      <c r="B30" s="8"/>
      <c r="C30" s="9">
        <v>1</v>
      </c>
      <c r="D30" s="9">
        <v>8</v>
      </c>
      <c r="E30" s="8"/>
      <c r="F30" s="8"/>
      <c r="G30" s="8"/>
      <c r="H30" s="8">
        <f t="shared" si="48"/>
        <v>9</v>
      </c>
      <c r="I30" s="10">
        <f t="shared" si="1"/>
        <v>1.8645121193287756E-3</v>
      </c>
      <c r="K30" s="9">
        <f t="shared" si="49"/>
        <v>1</v>
      </c>
      <c r="L30" s="9">
        <f t="shared" si="50"/>
        <v>8</v>
      </c>
      <c r="M30" s="8">
        <f t="shared" si="51"/>
        <v>9</v>
      </c>
      <c r="N30" s="10">
        <f t="shared" si="4"/>
        <v>2.0004445432318294E-3</v>
      </c>
    </row>
    <row r="31" spans="1:14">
      <c r="A31" s="7" t="s">
        <v>138</v>
      </c>
      <c r="B31" s="8">
        <v>2</v>
      </c>
      <c r="C31" s="9">
        <v>4</v>
      </c>
      <c r="D31" s="9">
        <v>3</v>
      </c>
      <c r="E31" s="8"/>
      <c r="F31" s="8"/>
      <c r="G31" s="8"/>
      <c r="H31" s="8">
        <f t="shared" si="48"/>
        <v>9</v>
      </c>
      <c r="I31" s="10">
        <f t="shared" si="1"/>
        <v>1.8645121193287756E-3</v>
      </c>
      <c r="K31" s="9">
        <f t="shared" si="49"/>
        <v>4</v>
      </c>
      <c r="L31" s="9">
        <f t="shared" si="50"/>
        <v>3</v>
      </c>
      <c r="M31" s="8">
        <f t="shared" si="51"/>
        <v>7</v>
      </c>
      <c r="N31" s="10">
        <f t="shared" si="4"/>
        <v>1.5559013114025339E-3</v>
      </c>
    </row>
    <row r="32" spans="1:14">
      <c r="A32" s="7" t="s">
        <v>134</v>
      </c>
      <c r="B32" s="8"/>
      <c r="C32" s="9"/>
      <c r="D32" s="9"/>
      <c r="E32" s="8">
        <v>8</v>
      </c>
      <c r="F32" s="8"/>
      <c r="G32" s="8"/>
      <c r="H32" s="8">
        <f t="shared" si="48"/>
        <v>8</v>
      </c>
      <c r="I32" s="10">
        <f t="shared" si="1"/>
        <v>1.6573441060700228E-3</v>
      </c>
      <c r="K32" s="9">
        <f t="shared" si="49"/>
        <v>0</v>
      </c>
      <c r="L32" s="9">
        <f t="shared" si="50"/>
        <v>0</v>
      </c>
      <c r="M32" s="8">
        <f t="shared" si="51"/>
        <v>0</v>
      </c>
      <c r="N32" s="10">
        <f t="shared" si="4"/>
        <v>0</v>
      </c>
    </row>
    <row r="33" spans="1:14">
      <c r="A33" s="7" t="s">
        <v>141</v>
      </c>
      <c r="B33" s="8"/>
      <c r="C33" s="9">
        <v>1</v>
      </c>
      <c r="D33" s="9">
        <v>6</v>
      </c>
      <c r="E33" s="8"/>
      <c r="F33" s="8"/>
      <c r="G33" s="8"/>
      <c r="H33" s="8">
        <f t="shared" si="48"/>
        <v>7</v>
      </c>
      <c r="I33" s="10">
        <f t="shared" si="1"/>
        <v>1.45017609281127E-3</v>
      </c>
      <c r="K33" s="9">
        <f t="shared" si="49"/>
        <v>1</v>
      </c>
      <c r="L33" s="9">
        <f t="shared" si="50"/>
        <v>6</v>
      </c>
      <c r="M33" s="8">
        <f t="shared" si="51"/>
        <v>7</v>
      </c>
      <c r="N33" s="10">
        <f t="shared" si="4"/>
        <v>1.5559013114025339E-3</v>
      </c>
    </row>
    <row r="34" spans="1:14">
      <c r="A34" s="7" t="s">
        <v>132</v>
      </c>
      <c r="B34" s="8"/>
      <c r="C34" s="9"/>
      <c r="D34" s="9">
        <v>7</v>
      </c>
      <c r="E34" s="8"/>
      <c r="F34" s="8"/>
      <c r="G34" s="8"/>
      <c r="H34" s="8">
        <f t="shared" si="48"/>
        <v>7</v>
      </c>
      <c r="I34" s="10">
        <f t="shared" si="1"/>
        <v>1.45017609281127E-3</v>
      </c>
      <c r="K34" s="9">
        <f t="shared" si="49"/>
        <v>0</v>
      </c>
      <c r="L34" s="9">
        <f t="shared" si="50"/>
        <v>7</v>
      </c>
      <c r="M34" s="8">
        <f t="shared" si="51"/>
        <v>7</v>
      </c>
      <c r="N34" s="10">
        <f t="shared" si="4"/>
        <v>1.5559013114025339E-3</v>
      </c>
    </row>
    <row r="35" spans="1:14">
      <c r="A35" s="7" t="s">
        <v>130</v>
      </c>
      <c r="B35" s="8"/>
      <c r="C35" s="9"/>
      <c r="D35" s="9">
        <v>6</v>
      </c>
      <c r="E35" s="8"/>
      <c r="F35" s="8"/>
      <c r="G35" s="8"/>
      <c r="H35" s="8">
        <f t="shared" si="48"/>
        <v>6</v>
      </c>
      <c r="I35" s="10">
        <f t="shared" si="1"/>
        <v>1.243008079552517E-3</v>
      </c>
      <c r="K35" s="9">
        <f t="shared" si="49"/>
        <v>0</v>
      </c>
      <c r="L35" s="9">
        <f t="shared" si="50"/>
        <v>6</v>
      </c>
      <c r="M35" s="8">
        <f t="shared" si="51"/>
        <v>6</v>
      </c>
      <c r="N35" s="10">
        <f t="shared" si="4"/>
        <v>1.3336296954878863E-3</v>
      </c>
    </row>
    <row r="36" spans="1:14">
      <c r="A36" s="7" t="s">
        <v>133</v>
      </c>
      <c r="B36" s="8"/>
      <c r="C36" s="9">
        <v>1</v>
      </c>
      <c r="D36" s="9">
        <v>5</v>
      </c>
      <c r="E36" s="8"/>
      <c r="F36" s="8"/>
      <c r="G36" s="8"/>
      <c r="H36" s="8">
        <f t="shared" si="48"/>
        <v>6</v>
      </c>
      <c r="I36" s="10">
        <f t="shared" si="1"/>
        <v>1.243008079552517E-3</v>
      </c>
      <c r="K36" s="9">
        <f t="shared" si="49"/>
        <v>1</v>
      </c>
      <c r="L36" s="9">
        <f t="shared" si="50"/>
        <v>5</v>
      </c>
      <c r="M36" s="8">
        <f t="shared" si="51"/>
        <v>6</v>
      </c>
      <c r="N36" s="10">
        <f t="shared" si="4"/>
        <v>1.3336296954878863E-3</v>
      </c>
    </row>
    <row r="37" spans="1:14">
      <c r="A37" s="7" t="s">
        <v>136</v>
      </c>
      <c r="B37" s="8"/>
      <c r="C37" s="9">
        <v>1</v>
      </c>
      <c r="D37" s="9">
        <v>3</v>
      </c>
      <c r="E37" s="8"/>
      <c r="F37" s="8"/>
      <c r="G37" s="8"/>
      <c r="H37" s="8">
        <f t="shared" si="48"/>
        <v>4</v>
      </c>
      <c r="I37" s="10">
        <f t="shared" si="1"/>
        <v>8.2867205303501141E-4</v>
      </c>
      <c r="K37" s="9">
        <f t="shared" si="49"/>
        <v>1</v>
      </c>
      <c r="L37" s="9">
        <f t="shared" si="50"/>
        <v>3</v>
      </c>
      <c r="M37" s="8">
        <f t="shared" si="51"/>
        <v>4</v>
      </c>
      <c r="N37" s="10">
        <f t="shared" si="4"/>
        <v>8.8908646365859077E-4</v>
      </c>
    </row>
    <row r="38" spans="1:14">
      <c r="A38" s="7" t="s">
        <v>154</v>
      </c>
      <c r="B38" s="8"/>
      <c r="C38" s="9"/>
      <c r="D38" s="9">
        <v>4</v>
      </c>
      <c r="E38" s="8"/>
      <c r="F38" s="8"/>
      <c r="G38" s="8"/>
      <c r="H38" s="8">
        <f t="shared" ref="H38" si="52">SUM(B38:G38)</f>
        <v>4</v>
      </c>
      <c r="I38" s="10">
        <f t="shared" si="1"/>
        <v>8.2867205303501141E-4</v>
      </c>
      <c r="K38" s="9">
        <f t="shared" ref="K38" si="53">C38</f>
        <v>0</v>
      </c>
      <c r="L38" s="9">
        <f t="shared" ref="L38" si="54">D38</f>
        <v>4</v>
      </c>
      <c r="M38" s="8">
        <f t="shared" ref="M38" si="55">SUM(K38:L38)</f>
        <v>4</v>
      </c>
      <c r="N38" s="10">
        <f t="shared" si="4"/>
        <v>8.8908646365859077E-4</v>
      </c>
    </row>
    <row r="39" spans="1:14">
      <c r="A39" s="7" t="s">
        <v>137</v>
      </c>
      <c r="B39" s="8"/>
      <c r="C39" s="9"/>
      <c r="D39" s="9">
        <v>4</v>
      </c>
      <c r="E39" s="8"/>
      <c r="F39" s="8"/>
      <c r="G39" s="8"/>
      <c r="H39" s="8">
        <f t="shared" si="44"/>
        <v>4</v>
      </c>
      <c r="I39" s="10">
        <f t="shared" si="1"/>
        <v>8.2867205303501141E-4</v>
      </c>
      <c r="K39" s="9">
        <f t="shared" si="45"/>
        <v>0</v>
      </c>
      <c r="L39" s="9">
        <f t="shared" si="46"/>
        <v>4</v>
      </c>
      <c r="M39" s="8">
        <f t="shared" si="47"/>
        <v>4</v>
      </c>
      <c r="N39" s="10">
        <f t="shared" si="4"/>
        <v>8.8908646365859077E-4</v>
      </c>
    </row>
    <row r="40" spans="1:14">
      <c r="A40" s="7" t="s">
        <v>150</v>
      </c>
      <c r="B40" s="8"/>
      <c r="C40" s="9">
        <v>1</v>
      </c>
      <c r="D40" s="9">
        <v>2</v>
      </c>
      <c r="E40" s="8">
        <v>1</v>
      </c>
      <c r="F40" s="8"/>
      <c r="G40" s="8"/>
      <c r="H40" s="8">
        <f t="shared" ref="H40" si="56">SUM(B40:G40)</f>
        <v>4</v>
      </c>
      <c r="I40" s="10">
        <f t="shared" si="1"/>
        <v>8.2867205303501141E-4</v>
      </c>
      <c r="K40" s="9">
        <f t="shared" ref="K40" si="57">C40</f>
        <v>1</v>
      </c>
      <c r="L40" s="9">
        <f t="shared" ref="L40" si="58">D40</f>
        <v>2</v>
      </c>
      <c r="M40" s="8">
        <f t="shared" ref="M40" si="59">SUM(K40:L40)</f>
        <v>3</v>
      </c>
      <c r="N40" s="10">
        <f t="shared" ref="N40:N55" si="60">M40/$M$56</f>
        <v>6.6681484774394314E-4</v>
      </c>
    </row>
    <row r="41" spans="1:14">
      <c r="A41" s="7" t="s">
        <v>147</v>
      </c>
      <c r="B41" s="8"/>
      <c r="C41" s="9"/>
      <c r="D41" s="9">
        <v>2</v>
      </c>
      <c r="E41" s="8"/>
      <c r="F41" s="8"/>
      <c r="G41" s="8"/>
      <c r="H41" s="8">
        <f t="shared" ref="H41" si="61">SUM(B41:G41)</f>
        <v>2</v>
      </c>
      <c r="I41" s="10">
        <f t="shared" si="1"/>
        <v>4.1433602651750571E-4</v>
      </c>
      <c r="K41" s="9">
        <f t="shared" ref="K41" si="62">C41</f>
        <v>0</v>
      </c>
      <c r="L41" s="9">
        <f t="shared" ref="L41" si="63">D41</f>
        <v>2</v>
      </c>
      <c r="M41" s="8">
        <f t="shared" ref="M41" si="64">SUM(K41:L41)</f>
        <v>2</v>
      </c>
      <c r="N41" s="10">
        <f t="shared" si="60"/>
        <v>4.4454323182929539E-4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/>
      <c r="H42" s="8">
        <f t="shared" si="0"/>
        <v>2</v>
      </c>
      <c r="I42" s="10">
        <f t="shared" si="1"/>
        <v>4.1433602651750571E-4</v>
      </c>
      <c r="K42" s="9">
        <f t="shared" si="5"/>
        <v>0</v>
      </c>
      <c r="L42" s="9">
        <f t="shared" si="6"/>
        <v>2</v>
      </c>
      <c r="M42" s="8">
        <f t="shared" si="7"/>
        <v>2</v>
      </c>
      <c r="N42" s="10">
        <f t="shared" si="60"/>
        <v>4.4454323182929539E-4</v>
      </c>
    </row>
    <row r="43" spans="1:14">
      <c r="A43" s="7" t="s">
        <v>144</v>
      </c>
      <c r="B43" s="8"/>
      <c r="C43" s="9"/>
      <c r="D43" s="9">
        <v>2</v>
      </c>
      <c r="E43" s="8"/>
      <c r="F43" s="8"/>
      <c r="G43" s="8"/>
      <c r="H43" s="8">
        <f t="shared" si="0"/>
        <v>2</v>
      </c>
      <c r="I43" s="10">
        <f t="shared" si="1"/>
        <v>4.1433602651750571E-4</v>
      </c>
      <c r="K43" s="9">
        <f t="shared" si="5"/>
        <v>0</v>
      </c>
      <c r="L43" s="9">
        <f t="shared" si="6"/>
        <v>2</v>
      </c>
      <c r="M43" s="8">
        <f t="shared" si="7"/>
        <v>2</v>
      </c>
      <c r="N43" s="10">
        <f t="shared" si="60"/>
        <v>4.4454323182929539E-4</v>
      </c>
    </row>
    <row r="44" spans="1:14">
      <c r="A44" s="7" t="s">
        <v>152</v>
      </c>
      <c r="B44" s="8"/>
      <c r="C44" s="9"/>
      <c r="D44" s="9">
        <v>1</v>
      </c>
      <c r="E44" s="8"/>
      <c r="F44" s="8">
        <v>1</v>
      </c>
      <c r="G44" s="8"/>
      <c r="H44" s="8">
        <f t="shared" ref="H44:H49" si="65">SUM(B44:G44)</f>
        <v>2</v>
      </c>
      <c r="I44" s="10">
        <f t="shared" si="1"/>
        <v>4.1433602651750571E-4</v>
      </c>
      <c r="K44" s="9">
        <f t="shared" ref="K44:K49" si="66">C44</f>
        <v>0</v>
      </c>
      <c r="L44" s="9">
        <f t="shared" ref="L44:L49" si="67">D44</f>
        <v>1</v>
      </c>
      <c r="M44" s="8">
        <f t="shared" ref="M44:M49" si="68">SUM(K44:L44)</f>
        <v>1</v>
      </c>
      <c r="N44" s="10">
        <f t="shared" si="60"/>
        <v>2.2227161591464769E-4</v>
      </c>
    </row>
    <row r="45" spans="1:14">
      <c r="A45" s="7" t="s">
        <v>142</v>
      </c>
      <c r="B45" s="8"/>
      <c r="C45" s="9"/>
      <c r="D45" s="9">
        <v>2</v>
      </c>
      <c r="E45" s="8"/>
      <c r="F45" s="8"/>
      <c r="G45" s="8"/>
      <c r="H45" s="8">
        <f t="shared" si="65"/>
        <v>2</v>
      </c>
      <c r="I45" s="10">
        <f t="shared" si="1"/>
        <v>4.1433602651750571E-4</v>
      </c>
      <c r="K45" s="9">
        <f t="shared" si="66"/>
        <v>0</v>
      </c>
      <c r="L45" s="9">
        <f t="shared" si="67"/>
        <v>2</v>
      </c>
      <c r="M45" s="8">
        <f t="shared" si="68"/>
        <v>2</v>
      </c>
      <c r="N45" s="10">
        <f t="shared" si="60"/>
        <v>4.4454323182929539E-4</v>
      </c>
    </row>
    <row r="46" spans="1:14">
      <c r="A46" s="7" t="s">
        <v>145</v>
      </c>
      <c r="B46" s="8"/>
      <c r="C46" s="9"/>
      <c r="D46" s="9">
        <v>1</v>
      </c>
      <c r="E46" s="8"/>
      <c r="F46" s="8"/>
      <c r="G46" s="8"/>
      <c r="H46" s="8">
        <f t="shared" si="65"/>
        <v>1</v>
      </c>
      <c r="I46" s="10">
        <f t="shared" si="1"/>
        <v>2.0716801325875285E-4</v>
      </c>
      <c r="K46" s="9">
        <f t="shared" si="66"/>
        <v>0</v>
      </c>
      <c r="L46" s="9">
        <f t="shared" si="67"/>
        <v>1</v>
      </c>
      <c r="M46" s="8">
        <f t="shared" si="68"/>
        <v>1</v>
      </c>
      <c r="N46" s="10">
        <f t="shared" si="60"/>
        <v>2.2227161591464769E-4</v>
      </c>
    </row>
    <row r="47" spans="1:14">
      <c r="A47" s="7" t="s">
        <v>153</v>
      </c>
      <c r="B47" s="8"/>
      <c r="C47" s="9"/>
      <c r="D47" s="9">
        <v>1</v>
      </c>
      <c r="E47" s="8"/>
      <c r="F47" s="8"/>
      <c r="G47" s="8"/>
      <c r="H47" s="8">
        <f t="shared" si="65"/>
        <v>1</v>
      </c>
      <c r="I47" s="10">
        <f t="shared" si="1"/>
        <v>2.0716801325875285E-4</v>
      </c>
      <c r="K47" s="9">
        <f t="shared" si="66"/>
        <v>0</v>
      </c>
      <c r="L47" s="9">
        <f t="shared" si="67"/>
        <v>1</v>
      </c>
      <c r="M47" s="8">
        <f t="shared" si="68"/>
        <v>1</v>
      </c>
      <c r="N47" s="10">
        <f t="shared" si="60"/>
        <v>2.2227161591464769E-4</v>
      </c>
    </row>
    <row r="48" spans="1:14">
      <c r="A48" s="7" t="s">
        <v>158</v>
      </c>
      <c r="B48" s="8"/>
      <c r="C48" s="9"/>
      <c r="D48" s="9">
        <v>1</v>
      </c>
      <c r="E48" s="8"/>
      <c r="F48" s="8"/>
      <c r="G48" s="8"/>
      <c r="H48" s="8">
        <f t="shared" si="65"/>
        <v>1</v>
      </c>
      <c r="I48" s="10">
        <f t="shared" si="1"/>
        <v>2.0716801325875285E-4</v>
      </c>
      <c r="K48" s="9">
        <f t="shared" si="66"/>
        <v>0</v>
      </c>
      <c r="L48" s="9">
        <f t="shared" si="67"/>
        <v>1</v>
      </c>
      <c r="M48" s="8">
        <f t="shared" si="68"/>
        <v>1</v>
      </c>
      <c r="N48" s="10">
        <f t="shared" si="60"/>
        <v>2.2227161591464769E-4</v>
      </c>
    </row>
    <row r="49" spans="1:14">
      <c r="A49" s="7" t="s">
        <v>146</v>
      </c>
      <c r="B49" s="8"/>
      <c r="C49" s="9"/>
      <c r="D49" s="9">
        <v>1</v>
      </c>
      <c r="E49" s="8"/>
      <c r="F49" s="8"/>
      <c r="G49" s="8"/>
      <c r="H49" s="8">
        <f t="shared" si="65"/>
        <v>1</v>
      </c>
      <c r="I49" s="10">
        <f t="shared" si="1"/>
        <v>2.0716801325875285E-4</v>
      </c>
      <c r="K49" s="9">
        <f t="shared" si="66"/>
        <v>0</v>
      </c>
      <c r="L49" s="9">
        <f t="shared" si="67"/>
        <v>1</v>
      </c>
      <c r="M49" s="8">
        <f t="shared" si="68"/>
        <v>1</v>
      </c>
      <c r="N49" s="10">
        <f t="shared" si="60"/>
        <v>2.2227161591464769E-4</v>
      </c>
    </row>
    <row r="50" spans="1:14">
      <c r="A50" s="7" t="s">
        <v>149</v>
      </c>
      <c r="B50" s="8"/>
      <c r="C50" s="9"/>
      <c r="D50" s="9">
        <v>1</v>
      </c>
      <c r="E50" s="8"/>
      <c r="F50" s="8"/>
      <c r="G50" s="8"/>
      <c r="H50" s="8">
        <f t="shared" ref="H50:H51" si="69">SUM(B50:G50)</f>
        <v>1</v>
      </c>
      <c r="I50" s="10">
        <f t="shared" si="1"/>
        <v>2.0716801325875285E-4</v>
      </c>
      <c r="K50" s="9">
        <f t="shared" ref="K50:K51" si="70">C50</f>
        <v>0</v>
      </c>
      <c r="L50" s="9">
        <f t="shared" ref="L50:L51" si="71">D50</f>
        <v>1</v>
      </c>
      <c r="M50" s="8">
        <f t="shared" ref="M50:M51" si="72">SUM(K50:L50)</f>
        <v>1</v>
      </c>
      <c r="N50" s="10">
        <f t="shared" si="60"/>
        <v>2.2227161591464769E-4</v>
      </c>
    </row>
    <row r="51" spans="1:14">
      <c r="A51" s="7" t="s">
        <v>156</v>
      </c>
      <c r="B51" s="8"/>
      <c r="C51" s="9"/>
      <c r="D51" s="9">
        <v>1</v>
      </c>
      <c r="E51" s="8"/>
      <c r="F51" s="8"/>
      <c r="G51" s="8"/>
      <c r="H51" s="8">
        <f t="shared" si="69"/>
        <v>1</v>
      </c>
      <c r="I51" s="10">
        <f t="shared" si="1"/>
        <v>2.0716801325875285E-4</v>
      </c>
      <c r="K51" s="9">
        <f t="shared" si="70"/>
        <v>0</v>
      </c>
      <c r="L51" s="9">
        <f t="shared" si="71"/>
        <v>1</v>
      </c>
      <c r="M51" s="8">
        <f t="shared" si="72"/>
        <v>1</v>
      </c>
      <c r="N51" s="10">
        <f t="shared" si="60"/>
        <v>2.2227161591464769E-4</v>
      </c>
    </row>
    <row r="52" spans="1:14">
      <c r="A52" s="7" t="s">
        <v>151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 t="shared" si="1"/>
        <v>2.0716801325875285E-4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60"/>
        <v>2.2227161591464769E-4</v>
      </c>
    </row>
    <row r="53" spans="1:14">
      <c r="A53" s="7" t="s">
        <v>157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 t="shared" si="1"/>
        <v>2.0716801325875285E-4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60"/>
        <v>2.2227161591464769E-4</v>
      </c>
    </row>
    <row r="54" spans="1:14">
      <c r="A54" s="7" t="s">
        <v>143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1"/>
        <v>2.0716801325875285E-4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0"/>
        <v>2.2227161591464769E-4</v>
      </c>
    </row>
    <row r="55" spans="1:14">
      <c r="A55" s="7" t="s">
        <v>148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1"/>
        <v>2.0716801325875285E-4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0"/>
        <v>2.2227161591464769E-4</v>
      </c>
    </row>
    <row r="56" spans="1:14">
      <c r="A56" s="11" t="s">
        <v>17</v>
      </c>
      <c r="B56" s="12">
        <f t="shared" ref="B56:I56" si="73">SUM(B8:B55)</f>
        <v>64</v>
      </c>
      <c r="C56" s="13">
        <f t="shared" si="73"/>
        <v>751</v>
      </c>
      <c r="D56" s="13">
        <f t="shared" si="73"/>
        <v>3748</v>
      </c>
      <c r="E56" s="12">
        <f t="shared" si="73"/>
        <v>110</v>
      </c>
      <c r="F56" s="12">
        <f t="shared" si="73"/>
        <v>154</v>
      </c>
      <c r="G56" s="12">
        <f t="shared" si="73"/>
        <v>0</v>
      </c>
      <c r="H56" s="12">
        <f t="shared" si="73"/>
        <v>4827</v>
      </c>
      <c r="I56" s="14">
        <f t="shared" si="73"/>
        <v>1.0000000000000002</v>
      </c>
      <c r="K56" s="13">
        <f>SUM(K8:K55)</f>
        <v>751</v>
      </c>
      <c r="L56" s="13">
        <f>SUM(L8:L55)</f>
        <v>3748</v>
      </c>
      <c r="M56" s="12">
        <f>SUM(M8:M55)</f>
        <v>4499</v>
      </c>
      <c r="N56" s="14">
        <f>SUM(N8:N55)</f>
        <v>0.99999999999999922</v>
      </c>
    </row>
    <row r="58" spans="1:14">
      <c r="A58" s="15" t="s">
        <v>12</v>
      </c>
    </row>
    <row r="59" spans="1:14">
      <c r="A59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163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377</v>
      </c>
      <c r="C8" s="8">
        <v>1266</v>
      </c>
      <c r="D8" s="8">
        <v>456</v>
      </c>
      <c r="E8" s="8">
        <f>SUM(B8:D8)</f>
        <v>2099</v>
      </c>
      <c r="F8" s="10">
        <f t="shared" ref="F8:F39" si="0">E8/$E$56</f>
        <v>0.43484565983012224</v>
      </c>
    </row>
    <row r="9" spans="1:6">
      <c r="A9" s="7" t="s">
        <v>45</v>
      </c>
      <c r="B9" s="8">
        <v>307</v>
      </c>
      <c r="C9" s="8">
        <v>995</v>
      </c>
      <c r="D9" s="8">
        <v>392</v>
      </c>
      <c r="E9" s="8">
        <f t="shared" ref="E9:E55" si="1">SUM(B9:D9)</f>
        <v>1694</v>
      </c>
      <c r="F9" s="10">
        <f t="shared" si="0"/>
        <v>0.35094261446032732</v>
      </c>
    </row>
    <row r="10" spans="1:6">
      <c r="A10" s="7" t="s">
        <v>47</v>
      </c>
      <c r="B10" s="8">
        <v>45</v>
      </c>
      <c r="C10" s="8">
        <v>142</v>
      </c>
      <c r="D10" s="8">
        <v>36</v>
      </c>
      <c r="E10" s="8">
        <f t="shared" ref="E10:E21" si="2">SUM(B10:D10)</f>
        <v>223</v>
      </c>
      <c r="F10" s="10">
        <f t="shared" si="0"/>
        <v>4.6198466956701885E-2</v>
      </c>
    </row>
    <row r="11" spans="1:6">
      <c r="A11" s="7" t="s">
        <v>49</v>
      </c>
      <c r="B11" s="8">
        <v>24</v>
      </c>
      <c r="C11" s="8">
        <v>75</v>
      </c>
      <c r="D11" s="8">
        <v>32</v>
      </c>
      <c r="E11" s="8">
        <f t="shared" ref="E11" si="3">SUM(B11:D11)</f>
        <v>131</v>
      </c>
      <c r="F11" s="10">
        <f t="shared" si="0"/>
        <v>2.7139009736896622E-2</v>
      </c>
    </row>
    <row r="12" spans="1:6">
      <c r="A12" s="7" t="s">
        <v>51</v>
      </c>
      <c r="B12" s="8">
        <v>22</v>
      </c>
      <c r="C12" s="8">
        <v>42</v>
      </c>
      <c r="D12" s="8">
        <v>14</v>
      </c>
      <c r="E12" s="8">
        <f t="shared" si="2"/>
        <v>78</v>
      </c>
      <c r="F12" s="10">
        <f t="shared" si="0"/>
        <v>1.6159105034182723E-2</v>
      </c>
    </row>
    <row r="13" spans="1:6">
      <c r="A13" s="7" t="s">
        <v>53</v>
      </c>
      <c r="B13" s="8">
        <v>15</v>
      </c>
      <c r="C13" s="8">
        <v>29</v>
      </c>
      <c r="D13" s="8">
        <v>23</v>
      </c>
      <c r="E13" s="8">
        <f t="shared" si="2"/>
        <v>67</v>
      </c>
      <c r="F13" s="10">
        <f t="shared" si="0"/>
        <v>1.3880256888336441E-2</v>
      </c>
    </row>
    <row r="14" spans="1:6">
      <c r="A14" s="7" t="s">
        <v>55</v>
      </c>
      <c r="B14" s="8">
        <v>3</v>
      </c>
      <c r="C14" s="8">
        <v>27</v>
      </c>
      <c r="D14" s="8">
        <v>32</v>
      </c>
      <c r="E14" s="8">
        <f t="shared" ref="E14:E16" si="4">SUM(B14:D14)</f>
        <v>62</v>
      </c>
      <c r="F14" s="10">
        <f t="shared" si="0"/>
        <v>1.2844416822042676E-2</v>
      </c>
    </row>
    <row r="15" spans="1:6">
      <c r="A15" s="7" t="s">
        <v>56</v>
      </c>
      <c r="B15" s="8">
        <v>2</v>
      </c>
      <c r="C15" s="8">
        <v>24</v>
      </c>
      <c r="D15" s="8">
        <v>28</v>
      </c>
      <c r="E15" s="8">
        <f t="shared" ref="E15" si="5">SUM(B15:D15)</f>
        <v>54</v>
      </c>
      <c r="F15" s="10">
        <f t="shared" si="0"/>
        <v>1.1187072715972654E-2</v>
      </c>
    </row>
    <row r="16" spans="1:6">
      <c r="A16" s="7" t="s">
        <v>59</v>
      </c>
      <c r="B16" s="8">
        <v>2</v>
      </c>
      <c r="C16" s="8">
        <v>27</v>
      </c>
      <c r="D16" s="8">
        <v>18</v>
      </c>
      <c r="E16" s="8">
        <f t="shared" si="4"/>
        <v>47</v>
      </c>
      <c r="F16" s="10">
        <f t="shared" si="0"/>
        <v>9.7368966231613837E-3</v>
      </c>
    </row>
    <row r="17" spans="1:6">
      <c r="A17" s="7" t="s">
        <v>122</v>
      </c>
      <c r="B17" s="8">
        <v>11</v>
      </c>
      <c r="C17" s="8">
        <v>31</v>
      </c>
      <c r="D17" s="8">
        <v>1</v>
      </c>
      <c r="E17" s="8">
        <f t="shared" ref="E17:E20" si="6">SUM(B17:D17)</f>
        <v>43</v>
      </c>
      <c r="F17" s="10">
        <f t="shared" si="0"/>
        <v>8.9082245701263725E-3</v>
      </c>
    </row>
    <row r="18" spans="1:6">
      <c r="A18" s="7" t="s">
        <v>58</v>
      </c>
      <c r="B18" s="8">
        <v>1</v>
      </c>
      <c r="C18" s="8">
        <v>17</v>
      </c>
      <c r="D18" s="8">
        <v>18</v>
      </c>
      <c r="E18" s="8">
        <f t="shared" ref="E18:E19" si="7">SUM(B18:D18)</f>
        <v>36</v>
      </c>
      <c r="F18" s="10">
        <f t="shared" si="0"/>
        <v>7.4580484773151025E-3</v>
      </c>
    </row>
    <row r="19" spans="1:6">
      <c r="A19" s="7" t="s">
        <v>120</v>
      </c>
      <c r="B19" s="8">
        <v>9</v>
      </c>
      <c r="C19" s="8">
        <v>17</v>
      </c>
      <c r="D19" s="8">
        <v>5</v>
      </c>
      <c r="E19" s="8">
        <f t="shared" si="7"/>
        <v>31</v>
      </c>
      <c r="F19" s="10">
        <f t="shared" si="0"/>
        <v>6.4222084110213381E-3</v>
      </c>
    </row>
    <row r="20" spans="1:6">
      <c r="A20" s="7" t="s">
        <v>123</v>
      </c>
      <c r="B20" s="8">
        <v>7</v>
      </c>
      <c r="C20" s="8">
        <v>19</v>
      </c>
      <c r="D20" s="8">
        <v>2</v>
      </c>
      <c r="E20" s="8">
        <f t="shared" si="6"/>
        <v>28</v>
      </c>
      <c r="F20" s="10">
        <f t="shared" si="0"/>
        <v>5.8007043712450801E-3</v>
      </c>
    </row>
    <row r="21" spans="1:6">
      <c r="A21" s="7" t="s">
        <v>128</v>
      </c>
      <c r="B21" s="8">
        <v>6</v>
      </c>
      <c r="C21" s="8">
        <v>12</v>
      </c>
      <c r="D21" s="8">
        <v>4</v>
      </c>
      <c r="E21" s="8">
        <f t="shared" si="2"/>
        <v>22</v>
      </c>
      <c r="F21" s="10">
        <f t="shared" si="0"/>
        <v>4.5576962916925624E-3</v>
      </c>
    </row>
    <row r="22" spans="1:6">
      <c r="A22" s="7" t="s">
        <v>124</v>
      </c>
      <c r="B22" s="8">
        <v>1</v>
      </c>
      <c r="C22" s="8">
        <v>14</v>
      </c>
      <c r="D22" s="8">
        <v>5</v>
      </c>
      <c r="E22" s="8">
        <f t="shared" si="1"/>
        <v>20</v>
      </c>
      <c r="F22" s="10">
        <f t="shared" si="0"/>
        <v>4.1433602651750568E-3</v>
      </c>
    </row>
    <row r="23" spans="1:6">
      <c r="A23" s="7" t="s">
        <v>121</v>
      </c>
      <c r="B23" s="8">
        <v>1</v>
      </c>
      <c r="C23" s="8">
        <v>5</v>
      </c>
      <c r="D23" s="8">
        <v>12</v>
      </c>
      <c r="E23" s="8">
        <f t="shared" si="1"/>
        <v>18</v>
      </c>
      <c r="F23" s="10">
        <f t="shared" si="0"/>
        <v>3.7290242386575512E-3</v>
      </c>
    </row>
    <row r="24" spans="1:6">
      <c r="A24" s="7" t="s">
        <v>127</v>
      </c>
      <c r="B24" s="8">
        <v>2</v>
      </c>
      <c r="C24" s="8">
        <v>12</v>
      </c>
      <c r="D24" s="8">
        <v>4</v>
      </c>
      <c r="E24" s="8">
        <f t="shared" ref="E24:E35" si="8">SUM(B24:D24)</f>
        <v>18</v>
      </c>
      <c r="F24" s="10">
        <f t="shared" si="0"/>
        <v>3.7290242386575512E-3</v>
      </c>
    </row>
    <row r="25" spans="1:6">
      <c r="A25" s="7" t="s">
        <v>125</v>
      </c>
      <c r="B25" s="8">
        <v>3</v>
      </c>
      <c r="C25" s="8">
        <v>6</v>
      </c>
      <c r="D25" s="8">
        <v>7</v>
      </c>
      <c r="E25" s="8">
        <f t="shared" ref="E25:E31" si="9">SUM(B25:D25)</f>
        <v>16</v>
      </c>
      <c r="F25" s="10">
        <f t="shared" si="0"/>
        <v>3.3146882121400456E-3</v>
      </c>
    </row>
    <row r="26" spans="1:6">
      <c r="A26" s="7" t="s">
        <v>129</v>
      </c>
      <c r="B26" s="8">
        <v>2</v>
      </c>
      <c r="C26" s="8">
        <v>10</v>
      </c>
      <c r="D26" s="8">
        <v>4</v>
      </c>
      <c r="E26" s="8">
        <f t="shared" si="9"/>
        <v>16</v>
      </c>
      <c r="F26" s="10">
        <f t="shared" si="0"/>
        <v>3.3146882121400456E-3</v>
      </c>
    </row>
    <row r="27" spans="1:6">
      <c r="A27" s="7" t="s">
        <v>139</v>
      </c>
      <c r="B27" s="8">
        <v>2</v>
      </c>
      <c r="C27" s="8">
        <v>8</v>
      </c>
      <c r="D27" s="8">
        <v>4</v>
      </c>
      <c r="E27" s="8">
        <f t="shared" ref="E27:E28" si="10">SUM(B27:D27)</f>
        <v>14</v>
      </c>
      <c r="F27" s="10">
        <f t="shared" si="0"/>
        <v>2.90035218562254E-3</v>
      </c>
    </row>
    <row r="28" spans="1:6">
      <c r="A28" s="7" t="s">
        <v>135</v>
      </c>
      <c r="B28" s="8">
        <v>7</v>
      </c>
      <c r="C28" s="8">
        <v>2</v>
      </c>
      <c r="D28" s="8">
        <v>2</v>
      </c>
      <c r="E28" s="8">
        <f t="shared" si="10"/>
        <v>11</v>
      </c>
      <c r="F28" s="10">
        <f t="shared" si="0"/>
        <v>2.2788481458462812E-3</v>
      </c>
    </row>
    <row r="29" spans="1:6">
      <c r="A29" s="7" t="s">
        <v>126</v>
      </c>
      <c r="B29" s="8">
        <v>4</v>
      </c>
      <c r="C29" s="8">
        <v>4</v>
      </c>
      <c r="D29" s="8">
        <v>3</v>
      </c>
      <c r="E29" s="8">
        <f t="shared" si="9"/>
        <v>11</v>
      </c>
      <c r="F29" s="10">
        <f t="shared" si="0"/>
        <v>2.2788481458462812E-3</v>
      </c>
    </row>
    <row r="30" spans="1:6">
      <c r="A30" s="7" t="s">
        <v>131</v>
      </c>
      <c r="B30" s="8"/>
      <c r="C30" s="8">
        <v>3</v>
      </c>
      <c r="D30" s="8">
        <v>6</v>
      </c>
      <c r="E30" s="8">
        <f t="shared" si="9"/>
        <v>9</v>
      </c>
      <c r="F30" s="10">
        <f t="shared" si="0"/>
        <v>1.8645121193287756E-3</v>
      </c>
    </row>
    <row r="31" spans="1:6">
      <c r="A31" s="7" t="s">
        <v>138</v>
      </c>
      <c r="B31" s="8">
        <v>5</v>
      </c>
      <c r="C31" s="8">
        <v>3</v>
      </c>
      <c r="D31" s="8">
        <v>1</v>
      </c>
      <c r="E31" s="8">
        <f t="shared" si="9"/>
        <v>9</v>
      </c>
      <c r="F31" s="10">
        <f t="shared" si="0"/>
        <v>1.8645121193287756E-3</v>
      </c>
    </row>
    <row r="32" spans="1:6">
      <c r="A32" s="7" t="s">
        <v>134</v>
      </c>
      <c r="B32" s="8">
        <v>5</v>
      </c>
      <c r="C32" s="8">
        <v>1</v>
      </c>
      <c r="D32" s="8">
        <v>2</v>
      </c>
      <c r="E32" s="8">
        <f t="shared" si="8"/>
        <v>8</v>
      </c>
      <c r="F32" s="10">
        <f t="shared" si="0"/>
        <v>1.6573441060700228E-3</v>
      </c>
    </row>
    <row r="33" spans="1:6">
      <c r="A33" s="7" t="s">
        <v>141</v>
      </c>
      <c r="B33" s="8"/>
      <c r="C33" s="8">
        <v>6</v>
      </c>
      <c r="D33" s="8">
        <v>1</v>
      </c>
      <c r="E33" s="8">
        <f t="shared" ref="E33" si="11">SUM(B33:D33)</f>
        <v>7</v>
      </c>
      <c r="F33" s="10">
        <f t="shared" si="0"/>
        <v>1.45017609281127E-3</v>
      </c>
    </row>
    <row r="34" spans="1:6">
      <c r="A34" s="7" t="s">
        <v>132</v>
      </c>
      <c r="B34" s="8">
        <v>2</v>
      </c>
      <c r="C34" s="8">
        <v>2</v>
      </c>
      <c r="D34" s="8">
        <v>3</v>
      </c>
      <c r="E34" s="8">
        <f t="shared" si="8"/>
        <v>7</v>
      </c>
      <c r="F34" s="10">
        <f t="shared" si="0"/>
        <v>1.45017609281127E-3</v>
      </c>
    </row>
    <row r="35" spans="1:6">
      <c r="A35" s="7" t="s">
        <v>130</v>
      </c>
      <c r="B35" s="8">
        <v>1</v>
      </c>
      <c r="C35" s="8">
        <v>3</v>
      </c>
      <c r="D35" s="8">
        <v>2</v>
      </c>
      <c r="E35" s="8">
        <f t="shared" si="8"/>
        <v>6</v>
      </c>
      <c r="F35" s="10">
        <f t="shared" si="0"/>
        <v>1.243008079552517E-3</v>
      </c>
    </row>
    <row r="36" spans="1:6">
      <c r="A36" s="7" t="s">
        <v>133</v>
      </c>
      <c r="B36" s="8">
        <v>1</v>
      </c>
      <c r="C36" s="8">
        <v>5</v>
      </c>
      <c r="D36" s="8"/>
      <c r="E36" s="8">
        <f t="shared" ref="E36" si="12">SUM(B36:D36)</f>
        <v>6</v>
      </c>
      <c r="F36" s="10">
        <f t="shared" si="0"/>
        <v>1.243008079552517E-3</v>
      </c>
    </row>
    <row r="37" spans="1:6">
      <c r="A37" s="7" t="s">
        <v>136</v>
      </c>
      <c r="B37" s="8"/>
      <c r="C37" s="8">
        <v>3</v>
      </c>
      <c r="D37" s="8">
        <v>1</v>
      </c>
      <c r="E37" s="8">
        <f t="shared" ref="E37" si="13">SUM(B37:D37)</f>
        <v>4</v>
      </c>
      <c r="F37" s="10">
        <f t="shared" si="0"/>
        <v>8.2867205303501141E-4</v>
      </c>
    </row>
    <row r="38" spans="1:6">
      <c r="A38" s="7" t="s">
        <v>154</v>
      </c>
      <c r="B38" s="8"/>
      <c r="C38" s="8">
        <v>4</v>
      </c>
      <c r="D38" s="8"/>
      <c r="E38" s="8">
        <f t="shared" si="1"/>
        <v>4</v>
      </c>
      <c r="F38" s="10">
        <f t="shared" si="0"/>
        <v>8.2867205303501141E-4</v>
      </c>
    </row>
    <row r="39" spans="1:6">
      <c r="A39" s="7" t="s">
        <v>137</v>
      </c>
      <c r="B39" s="8"/>
      <c r="C39" s="8">
        <v>3</v>
      </c>
      <c r="D39" s="8">
        <v>1</v>
      </c>
      <c r="E39" s="8">
        <f t="shared" ref="E39:E40" si="14">SUM(B39:D39)</f>
        <v>4</v>
      </c>
      <c r="F39" s="10">
        <f t="shared" si="0"/>
        <v>8.2867205303501141E-4</v>
      </c>
    </row>
    <row r="40" spans="1:6">
      <c r="A40" s="7" t="s">
        <v>150</v>
      </c>
      <c r="B40" s="8">
        <v>1</v>
      </c>
      <c r="C40" s="8">
        <v>3</v>
      </c>
      <c r="D40" s="8"/>
      <c r="E40" s="8">
        <f t="shared" si="14"/>
        <v>4</v>
      </c>
      <c r="F40" s="10">
        <f t="shared" ref="F40:F55" si="15">E40/$E$56</f>
        <v>8.2867205303501141E-4</v>
      </c>
    </row>
    <row r="41" spans="1:6">
      <c r="A41" s="7" t="s">
        <v>147</v>
      </c>
      <c r="B41" s="8">
        <v>1</v>
      </c>
      <c r="C41" s="8"/>
      <c r="D41" s="8">
        <v>1</v>
      </c>
      <c r="E41" s="8">
        <f t="shared" ref="E41:E47" si="16">SUM(B41:D41)</f>
        <v>2</v>
      </c>
      <c r="F41" s="10">
        <f t="shared" si="15"/>
        <v>4.1433602651750571E-4</v>
      </c>
    </row>
    <row r="42" spans="1:6">
      <c r="A42" s="7" t="s">
        <v>140</v>
      </c>
      <c r="B42" s="8"/>
      <c r="C42" s="8"/>
      <c r="D42" s="8">
        <v>2</v>
      </c>
      <c r="E42" s="8">
        <f t="shared" si="16"/>
        <v>2</v>
      </c>
      <c r="F42" s="10">
        <f t="shared" si="15"/>
        <v>4.1433602651750571E-4</v>
      </c>
    </row>
    <row r="43" spans="1:6">
      <c r="A43" s="7" t="s">
        <v>144</v>
      </c>
      <c r="B43" s="8"/>
      <c r="C43" s="8"/>
      <c r="D43" s="8">
        <v>2</v>
      </c>
      <c r="E43" s="8">
        <f t="shared" si="16"/>
        <v>2</v>
      </c>
      <c r="F43" s="10">
        <f t="shared" si="15"/>
        <v>4.1433602651750571E-4</v>
      </c>
    </row>
    <row r="44" spans="1:6">
      <c r="A44" s="7" t="s">
        <v>152</v>
      </c>
      <c r="B44" s="8"/>
      <c r="C44" s="8">
        <v>1</v>
      </c>
      <c r="D44" s="8">
        <v>1</v>
      </c>
      <c r="E44" s="8">
        <f t="shared" si="16"/>
        <v>2</v>
      </c>
      <c r="F44" s="10">
        <f t="shared" si="15"/>
        <v>4.1433602651750571E-4</v>
      </c>
    </row>
    <row r="45" spans="1:6">
      <c r="A45" s="7" t="s">
        <v>142</v>
      </c>
      <c r="B45" s="8">
        <v>1</v>
      </c>
      <c r="C45" s="8">
        <v>1</v>
      </c>
      <c r="D45" s="8"/>
      <c r="E45" s="8">
        <f t="shared" si="16"/>
        <v>2</v>
      </c>
      <c r="F45" s="10">
        <f t="shared" si="15"/>
        <v>4.1433602651750571E-4</v>
      </c>
    </row>
    <row r="46" spans="1:6">
      <c r="A46" s="7" t="s">
        <v>145</v>
      </c>
      <c r="B46" s="8">
        <v>1</v>
      </c>
      <c r="C46" s="8"/>
      <c r="D46" s="8"/>
      <c r="E46" s="8">
        <f t="shared" si="16"/>
        <v>1</v>
      </c>
      <c r="F46" s="10">
        <f t="shared" si="15"/>
        <v>2.0716801325875285E-4</v>
      </c>
    </row>
    <row r="47" spans="1:6">
      <c r="A47" s="7" t="s">
        <v>153</v>
      </c>
      <c r="B47" s="8"/>
      <c r="C47" s="8"/>
      <c r="D47" s="8">
        <v>1</v>
      </c>
      <c r="E47" s="8">
        <f t="shared" si="16"/>
        <v>1</v>
      </c>
      <c r="F47" s="10">
        <f t="shared" si="15"/>
        <v>2.0716801325875285E-4</v>
      </c>
    </row>
    <row r="48" spans="1:6">
      <c r="A48" s="7" t="s">
        <v>158</v>
      </c>
      <c r="B48" s="8"/>
      <c r="C48" s="8">
        <v>1</v>
      </c>
      <c r="D48" s="8"/>
      <c r="E48" s="8">
        <f t="shared" si="1"/>
        <v>1</v>
      </c>
      <c r="F48" s="10">
        <f t="shared" si="15"/>
        <v>2.0716801325875285E-4</v>
      </c>
    </row>
    <row r="49" spans="1:6">
      <c r="A49" s="7" t="s">
        <v>146</v>
      </c>
      <c r="B49" s="8"/>
      <c r="C49" s="8"/>
      <c r="D49" s="8">
        <v>1</v>
      </c>
      <c r="E49" s="8">
        <f t="shared" si="1"/>
        <v>1</v>
      </c>
      <c r="F49" s="10">
        <f t="shared" si="15"/>
        <v>2.0716801325875285E-4</v>
      </c>
    </row>
    <row r="50" spans="1:6">
      <c r="A50" s="7" t="s">
        <v>149</v>
      </c>
      <c r="B50" s="8"/>
      <c r="C50" s="8">
        <v>1</v>
      </c>
      <c r="D50" s="8"/>
      <c r="E50" s="8">
        <f t="shared" si="1"/>
        <v>1</v>
      </c>
      <c r="F50" s="10">
        <f t="shared" si="15"/>
        <v>2.0716801325875285E-4</v>
      </c>
    </row>
    <row r="51" spans="1:6">
      <c r="A51" s="7" t="s">
        <v>156</v>
      </c>
      <c r="B51" s="8"/>
      <c r="C51" s="8">
        <v>1</v>
      </c>
      <c r="D51" s="8"/>
      <c r="E51" s="8">
        <f t="shared" si="1"/>
        <v>1</v>
      </c>
      <c r="F51" s="10">
        <f t="shared" si="15"/>
        <v>2.0716801325875285E-4</v>
      </c>
    </row>
    <row r="52" spans="1:6">
      <c r="A52" s="7" t="s">
        <v>151</v>
      </c>
      <c r="B52" s="8"/>
      <c r="C52" s="8">
        <v>1</v>
      </c>
      <c r="D52" s="8"/>
      <c r="E52" s="8">
        <f t="shared" si="1"/>
        <v>1</v>
      </c>
      <c r="F52" s="10">
        <f t="shared" si="15"/>
        <v>2.0716801325875285E-4</v>
      </c>
    </row>
    <row r="53" spans="1:6">
      <c r="A53" s="7" t="s">
        <v>157</v>
      </c>
      <c r="B53" s="8"/>
      <c r="C53" s="8">
        <v>1</v>
      </c>
      <c r="D53" s="8"/>
      <c r="E53" s="8">
        <f t="shared" si="1"/>
        <v>1</v>
      </c>
      <c r="F53" s="10">
        <f t="shared" si="15"/>
        <v>2.0716801325875285E-4</v>
      </c>
    </row>
    <row r="54" spans="1:6">
      <c r="A54" s="7" t="s">
        <v>143</v>
      </c>
      <c r="B54" s="8"/>
      <c r="C54" s="8"/>
      <c r="D54" s="8">
        <v>1</v>
      </c>
      <c r="E54" s="8">
        <f t="shared" si="1"/>
        <v>1</v>
      </c>
      <c r="F54" s="10">
        <f t="shared" si="15"/>
        <v>2.0716801325875285E-4</v>
      </c>
    </row>
    <row r="55" spans="1:6" ht="14.25" customHeight="1">
      <c r="A55" s="7" t="s">
        <v>148</v>
      </c>
      <c r="B55" s="8">
        <v>1</v>
      </c>
      <c r="C55" s="8"/>
      <c r="D55" s="8"/>
      <c r="E55" s="8">
        <f t="shared" si="1"/>
        <v>1</v>
      </c>
      <c r="F55" s="10">
        <f t="shared" si="15"/>
        <v>2.0716801325875285E-4</v>
      </c>
    </row>
    <row r="56" spans="1:6">
      <c r="A56" s="11" t="s">
        <v>17</v>
      </c>
      <c r="B56" s="12">
        <f>SUM(B8:B55)</f>
        <v>872</v>
      </c>
      <c r="C56" s="12">
        <f>SUM(C8:C55)</f>
        <v>2827</v>
      </c>
      <c r="D56" s="12">
        <f>SUM(D8:D55)</f>
        <v>1128</v>
      </c>
      <c r="E56" s="12">
        <f>SUM(E8:E55)</f>
        <v>4827</v>
      </c>
      <c r="F56" s="14">
        <f>SUM(F8:F55)</f>
        <v>1.0000000000000002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2022-10-14T14:01:40Z</dcterms:modified>
</cp:coreProperties>
</file>