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mc:AlternateContent xmlns:mc="http://schemas.openxmlformats.org/markup-compatibility/2006">
    <mc:Choice Requires="x15">
      <x15ac:absPath xmlns:x15ac="http://schemas.microsoft.com/office/spreadsheetml/2010/11/ac" url="F:\GPAR\"/>
    </mc:Choice>
  </mc:AlternateContent>
  <bookViews>
    <workbookView xWindow="-120" yWindow="-120" windowWidth="20730" windowHeight="11160" tabRatio="911"/>
  </bookViews>
  <sheets>
    <sheet name="1 - Quadro Informativo" sheetId="11" r:id="rId1"/>
    <sheet name="2 - Recursos Humanos" sheetId="31" r:id="rId2"/>
    <sheet name="3 - Despesas" sheetId="9" r:id="rId3"/>
    <sheet name="4 - TOTAL" sheetId="14" r:id="rId4"/>
    <sheet name="5 - Encargos" sheetId="32" r:id="rId5"/>
    <sheet name="6 - Provisoes" sheetId="33" r:id="rId6"/>
    <sheet name="7 - Cronograma" sheetId="12" r:id="rId7"/>
  </sheets>
  <definedNames>
    <definedName name="aceleração" localSheetId="1">#REF!</definedName>
    <definedName name="aceleração" localSheetId="4">#REF!</definedName>
    <definedName name="aceleração" localSheetId="5">#REF!</definedName>
    <definedName name="aceleração">#REF!</definedName>
    <definedName name="_xlnm.Print_Area" localSheetId="0">'1 - Quadro Informativo'!$A$1:$K$68</definedName>
    <definedName name="_xlnm.Print_Area" localSheetId="1">'2 - Recursos Humanos'!$B$2:$F$38</definedName>
    <definedName name="_xlnm.Print_Area" localSheetId="2">'3 - Despesas'!$B$2:$F$1048576</definedName>
    <definedName name="_xlnm.Print_Area" localSheetId="3">'4 - TOTAL'!$A$2:$I$16</definedName>
    <definedName name="_xlnm.Print_Area" localSheetId="4">'5 - Encargos'!$A$1:$N$30</definedName>
    <definedName name="_xlnm.Print_Area" localSheetId="5">'6 - Provisoes'!$A$2:$T$37</definedName>
    <definedName name="_xlnm.Print_Area" localSheetId="6">'7 - Cronograma'!$A$1:$P$37</definedName>
    <definedName name="CADTERC" localSheetId="1">'1 - Quadro Informativo'!#REF!</definedName>
    <definedName name="CADTERC" localSheetId="4">'1 - Quadro Informativo'!#REF!</definedName>
    <definedName name="CADTERC" localSheetId="5">'1 - Quadro Informativo'!#REF!</definedName>
    <definedName name="CADTERC">'1 - Quadro Informativo'!#REF!</definedName>
    <definedName name="cust" localSheetId="1">#REF!</definedName>
    <definedName name="cust" localSheetId="4">#REF!</definedName>
    <definedName name="cust" localSheetId="5">#REF!</definedName>
    <definedName name="cust">#REF!</definedName>
    <definedName name="CUSTO_MENSAL" localSheetId="1">#REF!</definedName>
    <definedName name="CUSTO_MENSAL" localSheetId="4">#REF!</definedName>
    <definedName name="CUSTO_MENSAL" localSheetId="5">#REF!</definedName>
    <definedName name="CUSTO_MENSAL">#REF!</definedName>
    <definedName name="CUSTO_MENSAL_ALIM" localSheetId="1">#REF!</definedName>
    <definedName name="CUSTO_MENSAL_ALIM" localSheetId="3">#REF!</definedName>
    <definedName name="CUSTO_MENSAL_ALIM" localSheetId="4">#REF!</definedName>
    <definedName name="CUSTO_MENSAL_ALIM" localSheetId="5">#REF!</definedName>
    <definedName name="CUSTO_MENSAL_ALIM" localSheetId="6">#REF!</definedName>
    <definedName name="CUSTO_MENSAL_ALIM">#REF!</definedName>
    <definedName name="CUSTO_MENSAL_DD" localSheetId="1">#REF!</definedName>
    <definedName name="CUSTO_MENSAL_DD" localSheetId="3">#REF!</definedName>
    <definedName name="CUSTO_MENSAL_DD" localSheetId="4">#REF!</definedName>
    <definedName name="CUSTO_MENSAL_DD" localSheetId="5">#REF!</definedName>
    <definedName name="CUSTO_MENSAL_DD" localSheetId="6">#REF!</definedName>
    <definedName name="CUSTO_MENSAL_DD">#REF!</definedName>
    <definedName name="CUSTO_MENSAL_DI" localSheetId="1">#REF!</definedName>
    <definedName name="CUSTO_MENSAL_DI" localSheetId="3">#REF!</definedName>
    <definedName name="CUSTO_MENSAL_DI" localSheetId="4">#REF!</definedName>
    <definedName name="CUSTO_MENSAL_DI" localSheetId="5">#REF!</definedName>
    <definedName name="CUSTO_MENSAL_DI" localSheetId="6">#REF!</definedName>
    <definedName name="CUSTO_MENSAL_DI">#REF!</definedName>
    <definedName name="CUSTO_MENSAL_PROV" localSheetId="1">#REF!</definedName>
    <definedName name="CUSTO_MENSAL_PROV" localSheetId="3">#REF!</definedName>
    <definedName name="CUSTO_MENSAL_PROV" localSheetId="4">#REF!</definedName>
    <definedName name="CUSTO_MENSAL_PROV" localSheetId="5">#REF!</definedName>
    <definedName name="CUSTO_MENSAL_PROV" localSheetId="6">#REF!</definedName>
    <definedName name="CUSTO_MENSAL_PROV">#REF!</definedName>
    <definedName name="CUSTO_MENSAL_RH" localSheetId="1">#REF!</definedName>
    <definedName name="CUSTO_MENSAL_RH" localSheetId="3">#REF!</definedName>
    <definedName name="CUSTO_MENSAL_RH" localSheetId="4">#REF!</definedName>
    <definedName name="CUSTO_MENSAL_RH" localSheetId="5">#REF!</definedName>
    <definedName name="CUSTO_MENSAL_RH" localSheetId="6">#REF!</definedName>
    <definedName name="CUSTO_MENSAL_RH">#REF!</definedName>
    <definedName name="CUSTO_MENSAL_TRANS" localSheetId="1">#REF!</definedName>
    <definedName name="CUSTO_MENSAL_TRANS" localSheetId="3">#REF!</definedName>
    <definedName name="CUSTO_MENSAL_TRANS" localSheetId="4">#REF!</definedName>
    <definedName name="CUSTO_MENSAL_TRANS" localSheetId="5">#REF!</definedName>
    <definedName name="CUSTO_MENSAL_TRANS" localSheetId="6">#REF!</definedName>
    <definedName name="CUSTO_MENSAL_TRANS">#REF!</definedName>
    <definedName name="CUSTO_MENSAL_UTIL" localSheetId="1">#REF!</definedName>
    <definedName name="CUSTO_MENSAL_UTIL" localSheetId="3">#REF!</definedName>
    <definedName name="CUSTO_MENSAL_UTIL" localSheetId="4">#REF!</definedName>
    <definedName name="CUSTO_MENSAL_UTIL" localSheetId="5">#REF!</definedName>
    <definedName name="CUSTO_MENSAL_UTIL" localSheetId="6">#REF!</definedName>
    <definedName name="CUSTO_MENSAL_UTIL">#REF!</definedName>
    <definedName name="DATA_INICIO_VIGENCIA" localSheetId="1">#REF!</definedName>
    <definedName name="DATA_INICIO_VIGENCIA" localSheetId="3">#REF!</definedName>
    <definedName name="DATA_INICIO_VIGENCIA" localSheetId="4">#REF!</definedName>
    <definedName name="DATA_INICIO_VIGENCIA" localSheetId="5">#REF!</definedName>
    <definedName name="DATA_INICIO_VIGENCIA" localSheetId="6">#REF!</definedName>
    <definedName name="DATA_INICIO_VIGENCIA">#REF!</definedName>
    <definedName name="DATA_TERMINO_VIGENCIA" localSheetId="1">#REF!</definedName>
    <definedName name="DATA_TERMINO_VIGENCIA" localSheetId="3">#REF!</definedName>
    <definedName name="DATA_TERMINO_VIGENCIA" localSheetId="4">#REF!</definedName>
    <definedName name="DATA_TERMINO_VIGENCIA" localSheetId="5">#REF!</definedName>
    <definedName name="DATA_TERMINO_VIGENCIA" localSheetId="6">#REF!</definedName>
    <definedName name="DATA_TERMINO_VIGENCIA">#REF!</definedName>
    <definedName name="DESENVOLVIMENTO" localSheetId="1">#REF!</definedName>
    <definedName name="DESENVOLVIMENTO" localSheetId="4">#REF!</definedName>
    <definedName name="DESENVOLVIMENTO" localSheetId="5">#REF!</definedName>
    <definedName name="DESENVOLVIMENTO">#REF!</definedName>
    <definedName name="DIssidio">'1 - Quadro Informativo'!$I$61</definedName>
    <definedName name="equipe" localSheetId="1">#REF!</definedName>
    <definedName name="equipe" localSheetId="4">#REF!</definedName>
    <definedName name="equipe" localSheetId="5">#REF!</definedName>
    <definedName name="equipe">#REF!</definedName>
    <definedName name="ESTAGIÁRIO" localSheetId="1">#REF!</definedName>
    <definedName name="ESTAGIÁRIO" localSheetId="4">#REF!</definedName>
    <definedName name="ESTAGIÁRIO" localSheetId="5">#REF!</definedName>
    <definedName name="ESTAGIÁRIO">#REF!</definedName>
    <definedName name="f" localSheetId="1">#REF!</definedName>
    <definedName name="f" localSheetId="4">#REF!</definedName>
    <definedName name="f" localSheetId="5">#REF!</definedName>
    <definedName name="f">#REF!</definedName>
    <definedName name="GESTAO" localSheetId="1">#REF!</definedName>
    <definedName name="GESTAO" localSheetId="4">#REF!</definedName>
    <definedName name="GESTAO" localSheetId="5">#REF!</definedName>
    <definedName name="GESTAO">#REF!</definedName>
    <definedName name="melhor" localSheetId="1">#REF!</definedName>
    <definedName name="melhor" localSheetId="4">#REF!</definedName>
    <definedName name="melhor" localSheetId="5">#REF!</definedName>
    <definedName name="melhor">#REF!</definedName>
    <definedName name="mmmm" localSheetId="1">#REF!</definedName>
    <definedName name="mmmm" localSheetId="4">#REF!</definedName>
    <definedName name="mmmm" localSheetId="5">#REF!</definedName>
    <definedName name="mmmm">#REF!</definedName>
    <definedName name="nova" localSheetId="1">#REF!</definedName>
    <definedName name="nova" localSheetId="4">#REF!</definedName>
    <definedName name="nova" localSheetId="5">#REF!</definedName>
    <definedName name="nova">#REF!</definedName>
    <definedName name="nova1" localSheetId="1">#REF!</definedName>
    <definedName name="nova1" localSheetId="4">#REF!</definedName>
    <definedName name="nova1" localSheetId="5">#REF!</definedName>
    <definedName name="nova1">#REF!</definedName>
    <definedName name="Piso">'1 - Quadro Informativo'!$I$27</definedName>
    <definedName name="PORCENTAGEM_MULTA_RESCISORIA" localSheetId="1">#REF!</definedName>
    <definedName name="PORCENTAGEM_MULTA_RESCISORIA" localSheetId="3">#REF!</definedName>
    <definedName name="PORCENTAGEM_MULTA_RESCISORIA" localSheetId="4">#REF!</definedName>
    <definedName name="PORCENTAGEM_MULTA_RESCISORIA" localSheetId="5">#REF!</definedName>
    <definedName name="PORCENTAGEM_MULTA_RESCISORIA" localSheetId="6">#REF!</definedName>
    <definedName name="PORCENTAGEM_MULTA_RESCISORIA">#REF!</definedName>
    <definedName name="QDE_DIAS_MES" localSheetId="1">#REF!</definedName>
    <definedName name="QDE_DIAS_MES" localSheetId="3">#REF!</definedName>
    <definedName name="QDE_DIAS_MES" localSheetId="4">#REF!</definedName>
    <definedName name="QDE_DIAS_MES" localSheetId="5">#REF!</definedName>
    <definedName name="QDE_DIAS_MES" localSheetId="6">#REF!</definedName>
    <definedName name="QDE_DIAS_MES">#REF!</definedName>
    <definedName name="quinta" localSheetId="1">#REF!</definedName>
    <definedName name="quinta" localSheetId="4">#REF!</definedName>
    <definedName name="quinta" localSheetId="5">#REF!</definedName>
    <definedName name="quinta">#REF!</definedName>
    <definedName name="secretaria" localSheetId="1">#REF!</definedName>
    <definedName name="secretaria" localSheetId="4">#REF!</definedName>
    <definedName name="secretaria" localSheetId="5">#REF!</definedName>
    <definedName name="secretaria">#REF!</definedName>
    <definedName name="tecnico" localSheetId="1">#REF!</definedName>
    <definedName name="tecnico" localSheetId="4">#REF!</definedName>
    <definedName name="tecnico" localSheetId="5">#REF!</definedName>
    <definedName name="tecnico">#REF!</definedName>
    <definedName name="_xlnm.Print_Titles" localSheetId="6">'7 - Cronograma'!$2:$5</definedName>
    <definedName name="TotalAplicFinanc">'4 - TOTAL'!$G$16</definedName>
    <definedName name="TotalDespesas">'4 - TOTAL'!$G$13</definedName>
    <definedName name="TotalRH">'4 - TOTAL'!$G$10</definedName>
    <definedName name="Vagas">'1 - Quadro Informativo'!$I$6</definedName>
    <definedName name="VALOR_PERCAPITA_DIA" localSheetId="1">#REF!</definedName>
    <definedName name="VALOR_PERCAPITA_DIA" localSheetId="3">#REF!</definedName>
    <definedName name="VALOR_PERCAPITA_DIA" localSheetId="4">#REF!</definedName>
    <definedName name="VALOR_PERCAPITA_DIA" localSheetId="5">#REF!</definedName>
    <definedName name="VALOR_PERCAPITA_DIA" localSheetId="6">#REF!</definedName>
    <definedName name="VALOR_PERCAPITA_DIA">#REF!</definedName>
    <definedName name="x" localSheetId="1">#REF!</definedName>
    <definedName name="x" localSheetId="4">#REF!</definedName>
    <definedName name="x" localSheetId="5">#REF!</definedName>
    <definedName name="x">#REF!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8" i="33" l="1"/>
  <c r="S17" i="33"/>
  <c r="R18" i="33"/>
  <c r="R17" i="33"/>
  <c r="Q18" i="33"/>
  <c r="Q17" i="33"/>
  <c r="P18" i="33"/>
  <c r="P17" i="33"/>
  <c r="O18" i="33"/>
  <c r="O17" i="33"/>
  <c r="N18" i="33"/>
  <c r="N17" i="33"/>
  <c r="M18" i="33"/>
  <c r="M17" i="33"/>
  <c r="L18" i="33"/>
  <c r="L17" i="33"/>
  <c r="O9" i="12" l="1"/>
  <c r="O19" i="12"/>
  <c r="G14" i="14" l="1"/>
  <c r="C20" i="33"/>
  <c r="C21" i="33"/>
  <c r="C22" i="33"/>
  <c r="C37" i="33"/>
  <c r="D4" i="33"/>
  <c r="D2" i="33"/>
  <c r="F6" i="32"/>
  <c r="D6" i="32"/>
  <c r="D4" i="32"/>
  <c r="G38" i="31"/>
  <c r="E4" i="31"/>
  <c r="D4" i="31"/>
  <c r="D2" i="31"/>
  <c r="I43" i="11"/>
  <c r="C2" i="12"/>
  <c r="D2" i="14"/>
  <c r="D2" i="9"/>
  <c r="F4" i="14"/>
  <c r="E4" i="12"/>
  <c r="C4" i="12"/>
  <c r="E4" i="9"/>
  <c r="D4" i="9"/>
  <c r="O14" i="12"/>
  <c r="O24" i="12"/>
  <c r="O25" i="12"/>
  <c r="O15" i="12"/>
  <c r="K13" i="12"/>
  <c r="E13" i="12"/>
  <c r="D13" i="12"/>
  <c r="I13" i="12"/>
  <c r="H13" i="12"/>
  <c r="F13" i="12"/>
  <c r="N23" i="12"/>
  <c r="M23" i="12"/>
  <c r="G13" i="12"/>
  <c r="L13" i="12"/>
  <c r="J13" i="12"/>
  <c r="C13" i="12"/>
  <c r="P35" i="12" l="1"/>
  <c r="A31" i="12"/>
  <c r="J18" i="33" l="1"/>
  <c r="K17" i="33"/>
  <c r="J17" i="33"/>
  <c r="K18" i="33"/>
  <c r="G15" i="14" l="1"/>
  <c r="T17" i="33" l="1"/>
  <c r="T18" i="33"/>
  <c r="G27" i="31" l="1"/>
  <c r="G28" i="31" s="1"/>
  <c r="G12" i="14"/>
  <c r="I16" i="14" s="1"/>
  <c r="C23" i="12"/>
  <c r="M13" i="12"/>
  <c r="D23" i="12" l="1"/>
  <c r="N13" i="12"/>
  <c r="F23" i="12" l="1"/>
  <c r="E23" i="12"/>
  <c r="O13" i="12"/>
  <c r="G23" i="12" l="1"/>
  <c r="H23" i="12"/>
  <c r="I23" i="12" l="1"/>
  <c r="J23" i="12"/>
  <c r="K23" i="12" l="1"/>
  <c r="L23" i="12" l="1"/>
  <c r="P34" i="12" l="1"/>
  <c r="O23" i="12"/>
</calcChain>
</file>

<file path=xl/sharedStrings.xml><?xml version="1.0" encoding="utf-8"?>
<sst xmlns="http://schemas.openxmlformats.org/spreadsheetml/2006/main" count="220" uniqueCount="142">
  <si>
    <t>FUNÇÃO</t>
  </si>
  <si>
    <t>SAL/REAJ</t>
  </si>
  <si>
    <t>Insalubridade</t>
  </si>
  <si>
    <t>Auxílio Transporte</t>
  </si>
  <si>
    <t>INSS</t>
  </si>
  <si>
    <t>FGTS</t>
  </si>
  <si>
    <t>PIS</t>
  </si>
  <si>
    <t>TOTAL</t>
  </si>
  <si>
    <t>INSS Empresa</t>
  </si>
  <si>
    <t>Seguro Ac. Trabalho. (RAT)</t>
  </si>
  <si>
    <t>Contribuição Terceiros</t>
  </si>
  <si>
    <t>Sebrae</t>
  </si>
  <si>
    <t>Salário Educação</t>
  </si>
  <si>
    <t>Incra</t>
  </si>
  <si>
    <t>SESC</t>
  </si>
  <si>
    <t>TOTAL SEGURIDADE SOCIAL</t>
  </si>
  <si>
    <t>13º salário</t>
  </si>
  <si>
    <t>Férias</t>
  </si>
  <si>
    <t>1/12 avos</t>
  </si>
  <si>
    <t>INSS S/</t>
  </si>
  <si>
    <t>FGTS S/</t>
  </si>
  <si>
    <t>PIS S/</t>
  </si>
  <si>
    <t>Multa rescisória</t>
  </si>
  <si>
    <t>13º SAL</t>
  </si>
  <si>
    <t>1/3 Constitucional Férias</t>
  </si>
  <si>
    <t>1/3 FER</t>
  </si>
  <si>
    <t>TOTAL GERAL</t>
  </si>
  <si>
    <t>DESEMBOLSO GERAL</t>
  </si>
  <si>
    <t>Auxílio Creche</t>
  </si>
  <si>
    <t>Vale Refeição</t>
  </si>
  <si>
    <t>Vale Alimentação</t>
  </si>
  <si>
    <t>ITEM</t>
  </si>
  <si>
    <t>QUANTIDADE</t>
  </si>
  <si>
    <t>SALÁRIO UNITÁRIO</t>
  </si>
  <si>
    <t>TOTAL APLICAÇÃO FINANCEIRA</t>
  </si>
  <si>
    <t>CUSTO ANUAL</t>
  </si>
  <si>
    <t>RECURSOS HUMANOS</t>
  </si>
  <si>
    <t>TOTAL FUNCIONÁRIOS</t>
  </si>
  <si>
    <t>TOTAL DE SALÁRIOS</t>
  </si>
  <si>
    <t>Processo</t>
  </si>
  <si>
    <t>Vigência</t>
  </si>
  <si>
    <t>Início</t>
  </si>
  <si>
    <t>Fim</t>
  </si>
  <si>
    <t>ID</t>
  </si>
  <si>
    <t>Prorrogação a partir de :</t>
  </si>
  <si>
    <t>Retirratificação a partir de:</t>
  </si>
  <si>
    <t>QUADRO INFORMATIVO</t>
  </si>
  <si>
    <t>Janeiro</t>
  </si>
  <si>
    <t>Fevereiro</t>
  </si>
  <si>
    <t>Março</t>
  </si>
  <si>
    <t>Abril</t>
  </si>
  <si>
    <t>Maio</t>
  </si>
  <si>
    <t>Junho</t>
  </si>
  <si>
    <t>Julho</t>
  </si>
  <si>
    <t>Agosto</t>
  </si>
  <si>
    <t>Setembro</t>
  </si>
  <si>
    <t>Outubro</t>
  </si>
  <si>
    <t>Novembro</t>
  </si>
  <si>
    <t>DESEMBOLSO</t>
  </si>
  <si>
    <t>Dezembro</t>
  </si>
  <si>
    <t>Subtotal</t>
  </si>
  <si>
    <t>DIAS DE OPERAÇÃO</t>
  </si>
  <si>
    <t>Recursos Humanos</t>
  </si>
  <si>
    <t>Informações do Centro</t>
  </si>
  <si>
    <t>Informações do processo</t>
  </si>
  <si>
    <t>DESPESAS</t>
  </si>
  <si>
    <t>Meses do ano</t>
  </si>
  <si>
    <t>Dias do ano</t>
  </si>
  <si>
    <t>INSALUBRIDADE</t>
  </si>
  <si>
    <t>ENCARGOS (INSS + FGTS + PIS)</t>
  </si>
  <si>
    <t>CRONOGRAMA DE DESEMBOLSO PROPOSTO</t>
  </si>
  <si>
    <t>PROVISÃO</t>
  </si>
  <si>
    <t>13º SALÁRIOS E ENCARGOS</t>
  </si>
  <si>
    <t>FÉRIAS E ENCARGOS</t>
  </si>
  <si>
    <t>MULTA DE FGTS</t>
  </si>
  <si>
    <t>TOTAL DE PROVISÃO</t>
  </si>
  <si>
    <t>ENCARGOS</t>
  </si>
  <si>
    <t>TOTAL DAS DESPESAS</t>
  </si>
  <si>
    <t>CUSTO DIA TOTAL (1 + 3)</t>
  </si>
  <si>
    <t>ARREDONDAMENTO (6 - 7)</t>
  </si>
  <si>
    <t>Total</t>
  </si>
  <si>
    <t>Obs.</t>
  </si>
  <si>
    <t>Piso Salarial</t>
  </si>
  <si>
    <r>
      <t xml:space="preserve">Sindicato - </t>
    </r>
    <r>
      <rPr>
        <sz val="10"/>
        <rFont val="Arial"/>
        <family val="2"/>
      </rPr>
      <t>convenção coletiva</t>
    </r>
  </si>
  <si>
    <t>Individual</t>
  </si>
  <si>
    <t>Colunas1</t>
  </si>
  <si>
    <t>Colunas2</t>
  </si>
  <si>
    <t>Colunas3</t>
  </si>
  <si>
    <t>Colunas4</t>
  </si>
  <si>
    <t>CARGA HORÁRIA</t>
  </si>
  <si>
    <t>SALÁRIO</t>
  </si>
  <si>
    <t>13º SAL2</t>
  </si>
  <si>
    <t>13º SAL3</t>
  </si>
  <si>
    <t>1/3 FER4</t>
  </si>
  <si>
    <t>1/3 FER5</t>
  </si>
  <si>
    <t>50%</t>
  </si>
  <si>
    <t>Colunas5</t>
  </si>
  <si>
    <t>Colunas6</t>
  </si>
  <si>
    <t>Colunas7</t>
  </si>
  <si>
    <t>Colunas8</t>
  </si>
  <si>
    <t>Colunas9</t>
  </si>
  <si>
    <t>Colunas10</t>
  </si>
  <si>
    <t>PLANO DE APLICAÇÃO FINANCEIRA PARA EXECUÇÃO DE PLANO DE TRABALHO EM PARCERIA
PLANILHA III - TOTAL DE DESPESAS</t>
  </si>
  <si>
    <t>BENEFÍCIOS (Plano de Saúde, VR + VT + VA + Aux.Creche)</t>
  </si>
  <si>
    <t>TOTAL/Mês</t>
  </si>
  <si>
    <r>
      <rPr>
        <vertAlign val="superscript"/>
        <sz val="12"/>
        <rFont val="Arial"/>
        <family val="2"/>
      </rPr>
      <t>1</t>
    </r>
    <r>
      <rPr>
        <sz val="12"/>
        <rFont val="Arial"/>
        <family val="2"/>
      </rPr>
      <t xml:space="preserve"> CUSTO DIA DE SALÁRIOS</t>
    </r>
  </si>
  <si>
    <r>
      <rPr>
        <vertAlign val="superscript"/>
        <sz val="12"/>
        <rFont val="Arial"/>
        <family val="2"/>
      </rPr>
      <t>3</t>
    </r>
    <r>
      <rPr>
        <sz val="12"/>
        <rFont val="Arial"/>
        <family val="2"/>
      </rPr>
      <t xml:space="preserve"> CUSTO DIA DE PROVISÃO</t>
    </r>
  </si>
  <si>
    <r>
      <rPr>
        <b/>
        <vertAlign val="superscript"/>
        <sz val="12"/>
        <rFont val="Arial"/>
        <family val="2"/>
      </rPr>
      <t>5</t>
    </r>
    <r>
      <rPr>
        <b/>
        <sz val="12"/>
        <rFont val="Arial"/>
        <family val="2"/>
      </rPr>
      <t xml:space="preserve"> TOTAL MENSAL DE RECURSOS HUMANOS</t>
    </r>
  </si>
  <si>
    <r>
      <rPr>
        <vertAlign val="superscript"/>
        <sz val="12"/>
        <rFont val="Arial"/>
        <family val="2"/>
      </rPr>
      <t>6</t>
    </r>
    <r>
      <rPr>
        <sz val="12"/>
        <rFont val="Arial"/>
        <family val="2"/>
      </rPr>
      <t xml:space="preserve"> CUSTO ANUAL TOTAL (2 + 4)</t>
    </r>
  </si>
  <si>
    <t>LOGO</t>
  </si>
  <si>
    <t>LOGOTIPO</t>
  </si>
  <si>
    <t>CRONOGRAMA DE PROVISÕES - XXX A XXX DE 2022</t>
  </si>
  <si>
    <t>PLANO DE APLICAÇÃO FINANCEIRA PARA EXECUÇÃO DE PLANO DE TRABALHO EM PARCERIA
PLANILHA II - DESPESAS - XXX A XXX DE 2022</t>
  </si>
  <si>
    <t>PLANO DE APLICAÇÃO FINANCEIRA PARA EXECUÇÃO DE PLANO DE TRABALHO EM PARCERIA
PLANILHA I - DESPESAS COM RECURSOS HUMANOS - XXX A XXX DE 2022</t>
  </si>
  <si>
    <t xml:space="preserve">A partir: </t>
  </si>
  <si>
    <t>Aviso Prévio  lei 12.506/2011</t>
  </si>
  <si>
    <t>**Aviso Prévio Indenizado</t>
  </si>
  <si>
    <t>02º ano'</t>
  </si>
  <si>
    <t>03º ano</t>
  </si>
  <si>
    <t>04º ano</t>
  </si>
  <si>
    <t>05º ano</t>
  </si>
  <si>
    <t>salário indenizado</t>
  </si>
  <si>
    <r>
      <rPr>
        <vertAlign val="superscript"/>
        <sz val="12"/>
        <rFont val="Arial"/>
        <family val="2"/>
      </rPr>
      <t>2</t>
    </r>
    <r>
      <rPr>
        <sz val="12"/>
        <rFont val="Arial"/>
        <family val="2"/>
      </rPr>
      <t xml:space="preserve"> CUSTO TOTAL DE SALÁRIOS</t>
    </r>
  </si>
  <si>
    <r>
      <rPr>
        <vertAlign val="superscript"/>
        <sz val="12"/>
        <rFont val="Arial"/>
        <family val="2"/>
      </rPr>
      <t>4</t>
    </r>
    <r>
      <rPr>
        <sz val="12"/>
        <rFont val="Arial"/>
        <family val="2"/>
      </rPr>
      <t xml:space="preserve"> CUSTO TOTAL DE PROVISÃO</t>
    </r>
  </si>
  <si>
    <r>
      <rPr>
        <vertAlign val="superscript"/>
        <sz val="12"/>
        <rFont val="Arial"/>
        <family val="2"/>
      </rPr>
      <t>7</t>
    </r>
    <r>
      <rPr>
        <sz val="12"/>
        <rFont val="Arial"/>
        <family val="2"/>
      </rPr>
      <t xml:space="preserve"> VALOR ACUMULADO (5 x 7)</t>
    </r>
  </si>
  <si>
    <t>ESPECIFICAÇÃO * ** *** (detalhar todos os materiais ou serviços adquiridos / contratados em cada classificação)</t>
  </si>
  <si>
    <t>EXEMPLO: MATERIAL DE ESCRITÓRIO</t>
  </si>
  <si>
    <t>EXEMPLO: MATERIAL PEDAGÓGICO</t>
  </si>
  <si>
    <t>EXEMPLO: MATERIAL DE LIMPEZA</t>
  </si>
  <si>
    <t>EXEMPLO: SERVIÇOS CONTÁBEIS</t>
  </si>
  <si>
    <t>CUSTO TOTAL PROPOSTO</t>
  </si>
  <si>
    <t>* Todos os custos não previstos na presente tabela devem ser solicitados antecipadamente pela OSC, com autorização do ordenador de despesas / Fundação CASA e observada sua vinculação à finalidade do atendimento.</t>
  </si>
  <si>
    <t>** Todos os custos que não forem exclusivos do objeto da almejada Parceria de Colaboração deverão incidir proporcionalmente e não integralmente no custo do ajuste, sejam eles de RH ou de despesas Diretas e Indiretas, ainda assim, sempre apresentada justificativa acerca de sua proporção. 
*** O transporte da equipe da OSC deverá observar o princípio da economicidade, devendo ser realizado por meio de transporte público (metrô, trem e ônibus), em todos locais que ofertarem esses serviços, devendo os mesmos, serem comprovados por meio de nota fiscal. Nos locais inacessíveis ao transporte público, podem ser utilizados transporte alternativo (táxi, serviço por aplicativo) ou locação de veículo, devendo cada serviço ser comprovado por meio de Nota Fiscal ou Recibo de Prestador Autônomo - RPA, conforme o caso. Se houver contratação de locação de veículo, este deverá ser seminovo, contratado pelo menor preço, após obtenção de pelo menos três orçamentos e não ultrapassar os valores máximos estipulados no Volume 16 – Locação de veículos, constante do CADTERC (caderno de terceirizados) acessando o endereço eletrônico www.cadterc.sp.gov.br.</t>
  </si>
  <si>
    <t>Ex: Insalubridade</t>
  </si>
  <si>
    <t>Ex: Plano de Saúde</t>
  </si>
  <si>
    <t>Ex: Vale Refeição</t>
  </si>
  <si>
    <t>Ex: Auxílio Transporte</t>
  </si>
  <si>
    <t>Ex: Auxílio Creche</t>
  </si>
  <si>
    <t>Ex: Vale Alimentação</t>
  </si>
  <si>
    <t>** O pagamento do Aviso Prévio indenizado, deverá ocorrer excepcionalmente, quando a permanência do funcionário impactar diretamente na execução da medida socioeducativa e/ou causar dano ao erário ou outros prejuízos a Fundação CASA, devendo conter justificativa e anuência  do Gestor do CASA e concordância do superior hierárquico.</t>
  </si>
  <si>
    <t xml:space="preserve">PREVISÃO DE ATENDIMENTO - </t>
  </si>
  <si>
    <t xml:space="preserve">CUSTO MENSAL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</si>
</sst>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R$&quot;\ * #,##0.00_-;\-&quot;R$&quot;\ * #,##0.00_-;_-&quot;R$&quot;\ * &quot;-&quot;??_-;_-@_-"/>
    <numFmt numFmtId="43" formatCode="_-* #,##0.00_-;\-* #,##0.00_-;_-* &quot;-&quot;??_-;_-@_-"/>
    <numFmt numFmtId="164" formatCode="&quot;R$&quot;#,##0.00;[Red]\-&quot;R$&quot;#,##0.00"/>
    <numFmt numFmtId="165" formatCode="_(&quot;R$ &quot;* #,##0.00_);_(&quot;R$ &quot;* \(#,##0.00\);_(&quot;R$ &quot;* &quot;-&quot;??_);_(@_)"/>
    <numFmt numFmtId="166" formatCode="_(&quot;R$ &quot;* #,##0.00_);_(&quot;R$ &quot;* \(#,##0.00\);_(&quot;R$ &quot;* \-??_);_(@_)"/>
    <numFmt numFmtId="167" formatCode="&quot;R$ &quot;#,##0.00_);&quot;(R$ &quot;#,##0.00\)"/>
    <numFmt numFmtId="168" formatCode="&quot;R$&quot;\ #,##0.00"/>
    <numFmt numFmtId="169" formatCode="[$-416]\ d&quot; de &quot;mmmm&quot; de &quot;yyyy"/>
    <numFmt numFmtId="170" formatCode="_(* #,##0.00_);_(* \(#,##0.00\);_(* &quot;-&quot;??_);_(@_)"/>
    <numFmt numFmtId="171" formatCode="_-&quot;R$&quot;* #,##0.00_-;\-&quot;R$&quot;* #,##0.00_-;_-&quot;R$&quot;* &quot;-&quot;??_-;_-@_-"/>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9"/>
      <name val="Arial"/>
      <family val="2"/>
    </font>
    <font>
      <sz val="11"/>
      <name val="Arial"/>
      <family val="2"/>
    </font>
    <font>
      <b/>
      <sz val="11"/>
      <name val="Arial"/>
      <family val="2"/>
    </font>
    <font>
      <b/>
      <sz val="12"/>
      <name val="Arial"/>
      <family val="2"/>
    </font>
    <font>
      <sz val="12"/>
      <name val="Arial"/>
      <family val="2"/>
    </font>
    <font>
      <sz val="9"/>
      <name val="Arial"/>
      <family val="2"/>
    </font>
    <font>
      <b/>
      <sz val="14"/>
      <name val="Arial"/>
      <family val="2"/>
    </font>
    <font>
      <b/>
      <sz val="11"/>
      <color theme="0"/>
      <name val="Arial"/>
      <family val="2"/>
    </font>
    <font>
      <sz val="10"/>
      <color rgb="FFFF0000"/>
      <name val="Arial"/>
      <family val="2"/>
    </font>
    <font>
      <sz val="10"/>
      <name val="Arial"/>
      <family val="2"/>
    </font>
    <font>
      <b/>
      <sz val="10"/>
      <name val="Calibri"/>
      <family val="2"/>
      <scheme val="minor"/>
    </font>
    <font>
      <sz val="10"/>
      <color theme="0"/>
      <name val="Arial"/>
      <family val="2"/>
    </font>
    <font>
      <b/>
      <i/>
      <sz val="24"/>
      <color theme="0" tint="-0.499984740745262"/>
      <name val="Calibri"/>
      <family val="2"/>
      <scheme val="minor"/>
    </font>
    <font>
      <b/>
      <sz val="20"/>
      <name val="Calibri"/>
      <family val="2"/>
      <scheme val="minor"/>
    </font>
    <font>
      <sz val="16"/>
      <name val="Arial"/>
      <family val="2"/>
    </font>
    <font>
      <b/>
      <sz val="12"/>
      <name val="Calibri"/>
      <family val="2"/>
      <scheme val="minor"/>
    </font>
    <font>
      <b/>
      <sz val="26"/>
      <name val="Arial"/>
      <family val="2"/>
    </font>
    <font>
      <b/>
      <sz val="20"/>
      <name val="Arial"/>
      <family val="2"/>
    </font>
    <font>
      <b/>
      <sz val="24"/>
      <color theme="0" tint="-0.499984740745262"/>
      <name val="Calibri"/>
      <family val="2"/>
      <scheme val="minor"/>
    </font>
    <font>
      <sz val="14"/>
      <name val="Arial"/>
      <family val="2"/>
    </font>
    <font>
      <b/>
      <sz val="14"/>
      <color theme="0"/>
      <name val="Arial"/>
      <family val="2"/>
    </font>
    <font>
      <b/>
      <sz val="12"/>
      <color theme="0"/>
      <name val="Arial"/>
      <family val="2"/>
    </font>
    <font>
      <sz val="20"/>
      <color theme="0"/>
      <name val="Arial"/>
      <family val="2"/>
    </font>
    <font>
      <b/>
      <sz val="12"/>
      <color theme="1"/>
      <name val="Arial"/>
      <family val="2"/>
    </font>
    <font>
      <sz val="12"/>
      <color theme="1"/>
      <name val="Arial"/>
      <family val="2"/>
    </font>
    <font>
      <sz val="10"/>
      <name val="Arial"/>
      <family val="2"/>
    </font>
    <font>
      <sz val="12"/>
      <color rgb="FFFF0000"/>
      <name val="Arial"/>
      <family val="2"/>
    </font>
    <font>
      <sz val="10"/>
      <name val="Arial"/>
      <family val="2"/>
    </font>
    <font>
      <sz val="10"/>
      <name val="Arial"/>
      <family val="2"/>
    </font>
    <font>
      <sz val="11"/>
      <color rgb="FFFF0000"/>
      <name val="Arial"/>
      <family val="2"/>
    </font>
    <font>
      <sz val="10"/>
      <name val="Arial"/>
      <family val="2"/>
    </font>
    <font>
      <vertAlign val="superscript"/>
      <sz val="12"/>
      <name val="Arial"/>
      <family val="2"/>
    </font>
    <font>
      <b/>
      <vertAlign val="superscript"/>
      <sz val="12"/>
      <name val="Arial"/>
      <family val="2"/>
    </font>
    <font>
      <b/>
      <sz val="12"/>
      <color rgb="FFFF0000"/>
      <name val="Arial"/>
      <family val="2"/>
    </font>
    <font>
      <b/>
      <sz val="12"/>
      <color theme="0" tint="-0.499984740745262"/>
      <name val="Calibri"/>
      <family val="2"/>
      <scheme val="minor"/>
    </font>
    <font>
      <sz val="24"/>
      <name val="Arial"/>
      <family val="2"/>
    </font>
    <font>
      <b/>
      <sz val="24"/>
      <name val="Arial"/>
      <family val="2"/>
    </font>
    <font>
      <b/>
      <sz val="24"/>
      <color theme="0"/>
      <name val="Arial"/>
      <family val="2"/>
    </font>
    <font>
      <b/>
      <sz val="24"/>
      <color theme="0" tint="-0.499984740745262"/>
      <name val="Arial"/>
      <family val="2"/>
    </font>
    <font>
      <sz val="10"/>
      <color theme="1"/>
      <name val="Arial"/>
      <family val="2"/>
    </font>
    <font>
      <b/>
      <sz val="10"/>
      <color rgb="FFFF0000"/>
      <name val="Arial"/>
      <family val="2"/>
    </font>
    <font>
      <b/>
      <sz val="11"/>
      <color rgb="FFFF0000"/>
      <name val="Arial"/>
      <family val="2"/>
    </font>
    <font>
      <b/>
      <sz val="11"/>
      <color theme="0"/>
      <name val="Arial"/>
    </font>
    <font>
      <sz val="11"/>
      <name val="Arial"/>
    </font>
  </fonts>
  <fills count="23">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rgb="FF0070C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bgColor indexed="41"/>
      </patternFill>
    </fill>
    <fill>
      <patternFill patternType="solid">
        <fgColor theme="7" tint="0.39997558519241921"/>
        <bgColor indexed="64"/>
      </patternFill>
    </fill>
    <fill>
      <patternFill patternType="solid">
        <fgColor rgb="FFFFC000"/>
        <bgColor indexed="41"/>
      </patternFill>
    </fill>
    <fill>
      <patternFill patternType="solid">
        <fgColor theme="0"/>
        <bgColor indexed="22"/>
      </patternFill>
    </fill>
    <fill>
      <patternFill patternType="solid">
        <fgColor theme="0" tint="-0.14999847407452621"/>
        <bgColor indexed="41"/>
      </patternFill>
    </fill>
    <fill>
      <patternFill patternType="solid">
        <fgColor theme="7" tint="0.39997558519241921"/>
        <bgColor indexed="41"/>
      </patternFill>
    </fill>
    <fill>
      <patternFill patternType="solid">
        <fgColor theme="4" tint="0.59999389629810485"/>
        <bgColor indexed="64"/>
      </patternFill>
    </fill>
    <fill>
      <patternFill patternType="solid">
        <fgColor rgb="FFFFC000"/>
        <bgColor indexed="26"/>
      </patternFill>
    </fill>
    <fill>
      <patternFill patternType="solid">
        <fgColor rgb="FF0070C0"/>
        <bgColor indexed="41"/>
      </patternFill>
    </fill>
    <fill>
      <patternFill patternType="solid">
        <fgColor theme="4" tint="-0.249977111117893"/>
        <bgColor indexed="64"/>
      </patternFill>
    </fill>
    <fill>
      <patternFill patternType="solid">
        <fgColor theme="8" tint="-0.249977111117893"/>
        <bgColor indexed="64"/>
      </patternFill>
    </fill>
    <fill>
      <patternFill patternType="solid">
        <fgColor rgb="FF0070C0"/>
        <bgColor indexed="26"/>
      </patternFill>
    </fill>
    <fill>
      <patternFill patternType="solid">
        <fgColor theme="0" tint="-0.14996795556505021"/>
        <bgColor indexed="64"/>
      </patternFill>
    </fill>
    <fill>
      <patternFill patternType="solid">
        <fgColor theme="0" tint="-0.14999847407452621"/>
        <bgColor theme="0" tint="-0.14999847407452621"/>
      </patternFill>
    </fill>
    <fill>
      <patternFill patternType="solid">
        <fgColor theme="0"/>
        <bgColor theme="0" tint="-0.14999847407452621"/>
      </patternFill>
    </fill>
    <fill>
      <patternFill patternType="solid">
        <fgColor rgb="FFFFFF00"/>
        <bgColor indexed="64"/>
      </patternFill>
    </fill>
  </fills>
  <borders count="42">
    <border>
      <left/>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hair">
        <color indexed="64"/>
      </right>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auto="1"/>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style="hair">
        <color indexed="64"/>
      </left>
      <right/>
      <top/>
      <bottom style="thick">
        <color indexed="64"/>
      </bottom>
      <diagonal/>
    </border>
    <border>
      <left/>
      <right/>
      <top/>
      <bottom style="thick">
        <color indexed="64"/>
      </bottom>
      <diagonal/>
    </border>
    <border>
      <left/>
      <right style="hair">
        <color indexed="64"/>
      </right>
      <top/>
      <bottom style="double">
        <color indexed="64"/>
      </bottom>
      <diagonal/>
    </border>
    <border>
      <left/>
      <right/>
      <top style="double">
        <color indexed="64"/>
      </top>
      <bottom/>
      <diagonal/>
    </border>
    <border>
      <left style="hair">
        <color indexed="64"/>
      </left>
      <right style="hair">
        <color indexed="64"/>
      </right>
      <top style="double">
        <color indexed="64"/>
      </top>
      <bottom style="thin">
        <color indexed="64"/>
      </bottom>
      <diagonal/>
    </border>
    <border>
      <left/>
      <right style="hair">
        <color indexed="64"/>
      </right>
      <top style="double">
        <color indexed="64"/>
      </top>
      <bottom style="thin">
        <color indexed="64"/>
      </bottom>
      <diagonal/>
    </border>
    <border>
      <left/>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hair">
        <color indexed="64"/>
      </right>
      <top style="double">
        <color indexed="64"/>
      </top>
      <bottom/>
      <diagonal/>
    </border>
    <border>
      <left style="hair">
        <color indexed="64"/>
      </left>
      <right/>
      <top style="thin">
        <color indexed="64"/>
      </top>
      <bottom style="thin">
        <color indexed="64"/>
      </bottom>
      <diagonal/>
    </border>
  </borders>
  <cellStyleXfs count="30">
    <xf numFmtId="0" fontId="0" fillId="0" borderId="0"/>
    <xf numFmtId="165" fontId="6" fillId="0" borderId="0" applyFont="0" applyFill="0" applyBorder="0" applyAlignment="0" applyProtection="0"/>
    <xf numFmtId="166" fontId="6" fillId="0" borderId="0" applyFont="0" applyFill="0" applyAlignment="0" applyProtection="0"/>
    <xf numFmtId="165" fontId="6" fillId="0" borderId="0" applyFont="0" applyFill="0" applyBorder="0" applyAlignment="0" applyProtection="0"/>
    <xf numFmtId="43" fontId="17" fillId="0" borderId="0" applyFont="0" applyFill="0" applyBorder="0" applyAlignment="0" applyProtection="0"/>
    <xf numFmtId="0" fontId="6" fillId="0" borderId="0"/>
    <xf numFmtId="43" fontId="6" fillId="0" borderId="0" applyFont="0" applyFill="0" applyBorder="0" applyAlignment="0" applyProtection="0"/>
    <xf numFmtId="0" fontId="33" fillId="0" borderId="0"/>
    <xf numFmtId="0" fontId="6" fillId="0" borderId="0"/>
    <xf numFmtId="0" fontId="6" fillId="0" borderId="0"/>
    <xf numFmtId="169"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166" fontId="6" fillId="0" borderId="0" applyFont="0" applyFill="0" applyBorder="0" applyAlignment="0" applyProtection="0"/>
    <xf numFmtId="43" fontId="5" fillId="0" borderId="0" applyFont="0" applyFill="0" applyBorder="0" applyAlignment="0" applyProtection="0"/>
    <xf numFmtId="170" fontId="6" fillId="0" borderId="0" applyFont="0" applyFill="0" applyBorder="0" applyAlignment="0" applyProtection="0"/>
    <xf numFmtId="170" fontId="35" fillId="0" borderId="0" applyFont="0" applyFill="0" applyBorder="0" applyAlignment="0" applyProtection="0"/>
    <xf numFmtId="43" fontId="4" fillId="0" borderId="0" applyFont="0" applyFill="0" applyBorder="0" applyAlignment="0" applyProtection="0"/>
    <xf numFmtId="9" fontId="36"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170" fontId="38" fillId="0" borderId="0" applyFont="0" applyFill="0" applyBorder="0" applyAlignment="0" applyProtection="0"/>
    <xf numFmtId="9" fontId="38" fillId="0" borderId="0" applyFont="0" applyFill="0" applyBorder="0" applyAlignment="0" applyProtection="0"/>
    <xf numFmtId="0" fontId="6" fillId="0" borderId="0"/>
    <xf numFmtId="43" fontId="1" fillId="0" borderId="0" applyFont="0" applyFill="0" applyBorder="0" applyAlignment="0" applyProtection="0"/>
    <xf numFmtId="0" fontId="6" fillId="0" borderId="0"/>
    <xf numFmtId="170"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cellStyleXfs>
  <cellXfs count="527">
    <xf numFmtId="0" fontId="0" fillId="0" borderId="0" xfId="0"/>
    <xf numFmtId="0" fontId="0" fillId="0" borderId="0" xfId="0" applyFill="1" applyProtection="1">
      <protection hidden="1"/>
    </xf>
    <xf numFmtId="0" fontId="0" fillId="0" borderId="0" xfId="0" applyProtection="1">
      <protection hidden="1"/>
    </xf>
    <xf numFmtId="0" fontId="22" fillId="0" borderId="0" xfId="0" applyFont="1" applyFill="1" applyAlignment="1" applyProtection="1">
      <alignment vertical="center"/>
      <protection hidden="1"/>
    </xf>
    <xf numFmtId="0" fontId="0" fillId="16" borderId="0" xfId="0" applyFill="1" applyProtection="1">
      <protection hidden="1"/>
    </xf>
    <xf numFmtId="0" fontId="22" fillId="16" borderId="0" xfId="0" applyFont="1" applyFill="1" applyProtection="1">
      <protection hidden="1"/>
    </xf>
    <xf numFmtId="0" fontId="12" fillId="16" borderId="0" xfId="0" applyFont="1" applyFill="1" applyAlignment="1" applyProtection="1">
      <alignment horizontal="center" vertical="center"/>
      <protection hidden="1"/>
    </xf>
    <xf numFmtId="0" fontId="0" fillId="13" borderId="15" xfId="0" applyFill="1" applyBorder="1" applyProtection="1">
      <protection hidden="1"/>
    </xf>
    <xf numFmtId="0" fontId="12" fillId="13" borderId="23" xfId="0" applyFont="1" applyFill="1" applyBorder="1" applyProtection="1">
      <protection hidden="1"/>
    </xf>
    <xf numFmtId="0" fontId="22" fillId="13" borderId="0" xfId="0" applyFont="1" applyFill="1" applyProtection="1">
      <protection hidden="1"/>
    </xf>
    <xf numFmtId="0" fontId="0" fillId="13" borderId="0" xfId="0" applyFill="1" applyProtection="1">
      <protection hidden="1"/>
    </xf>
    <xf numFmtId="0" fontId="12" fillId="13" borderId="0" xfId="0" applyFont="1" applyFill="1" applyProtection="1">
      <protection hidden="1"/>
    </xf>
    <xf numFmtId="0" fontId="12" fillId="16" borderId="0" xfId="0" applyFont="1" applyFill="1" applyProtection="1">
      <protection hidden="1"/>
    </xf>
    <xf numFmtId="0" fontId="0" fillId="16" borderId="0" xfId="0" applyFill="1" applyAlignment="1" applyProtection="1">
      <alignment horizontal="left" vertical="center"/>
      <protection hidden="1"/>
    </xf>
    <xf numFmtId="0" fontId="0" fillId="13" borderId="0" xfId="0" applyFill="1" applyAlignment="1" applyProtection="1">
      <alignment horizontal="left" vertical="center"/>
      <protection hidden="1"/>
    </xf>
    <xf numFmtId="0" fontId="22" fillId="13" borderId="0" xfId="0" applyFont="1" applyFill="1" applyAlignment="1" applyProtection="1">
      <alignment horizontal="left" vertical="center"/>
      <protection hidden="1"/>
    </xf>
    <xf numFmtId="14" fontId="0" fillId="13" borderId="0" xfId="0" applyNumberFormat="1" applyFill="1" applyBorder="1" applyAlignment="1" applyProtection="1">
      <alignment horizontal="center" vertical="center"/>
      <protection hidden="1"/>
    </xf>
    <xf numFmtId="0" fontId="12" fillId="13" borderId="0" xfId="0" applyFont="1" applyFill="1" applyBorder="1" applyProtection="1">
      <protection hidden="1"/>
    </xf>
    <xf numFmtId="14" fontId="0" fillId="13" borderId="0" xfId="0" applyNumberFormat="1" applyFill="1" applyBorder="1" applyAlignment="1" applyProtection="1">
      <alignment horizontal="right" vertical="center"/>
      <protection hidden="1"/>
    </xf>
    <xf numFmtId="0" fontId="0" fillId="13" borderId="0" xfId="0" applyFill="1" applyBorder="1" applyProtection="1">
      <protection hidden="1"/>
    </xf>
    <xf numFmtId="0" fontId="0" fillId="13" borderId="12" xfId="0" applyFill="1" applyBorder="1" applyProtection="1">
      <protection hidden="1"/>
    </xf>
    <xf numFmtId="0" fontId="0" fillId="13" borderId="0" xfId="0" applyFill="1" applyBorder="1" applyAlignment="1" applyProtection="1">
      <alignment horizontal="left" vertical="center"/>
      <protection hidden="1"/>
    </xf>
    <xf numFmtId="0" fontId="6" fillId="0" borderId="16" xfId="0" applyFont="1" applyFill="1" applyBorder="1" applyAlignment="1" applyProtection="1">
      <alignment horizontal="center" vertical="center"/>
      <protection hidden="1"/>
    </xf>
    <xf numFmtId="0" fontId="6" fillId="13" borderId="0" xfId="0" applyFont="1" applyFill="1" applyBorder="1" applyProtection="1">
      <protection hidden="1"/>
    </xf>
    <xf numFmtId="0" fontId="0" fillId="13" borderId="0" xfId="0" applyFill="1" applyAlignment="1" applyProtection="1">
      <alignment horizontal="center" vertical="center"/>
      <protection hidden="1"/>
    </xf>
    <xf numFmtId="0" fontId="12" fillId="13" borderId="0" xfId="0" applyFont="1" applyFill="1" applyBorder="1" applyAlignment="1" applyProtection="1">
      <alignment horizontal="left"/>
      <protection hidden="1"/>
    </xf>
    <xf numFmtId="0" fontId="6" fillId="13" borderId="0" xfId="0" applyFont="1" applyFill="1" applyBorder="1" applyAlignment="1" applyProtection="1">
      <alignment horizontal="center" vertical="center"/>
      <protection hidden="1"/>
    </xf>
    <xf numFmtId="169" fontId="0" fillId="13" borderId="0" xfId="0" applyNumberFormat="1" applyFill="1" applyBorder="1" applyAlignment="1" applyProtection="1">
      <alignment horizontal="center" vertical="center"/>
      <protection hidden="1"/>
    </xf>
    <xf numFmtId="0" fontId="0" fillId="13" borderId="23" xfId="0" applyFill="1" applyBorder="1" applyProtection="1">
      <protection hidden="1"/>
    </xf>
    <xf numFmtId="10" fontId="12" fillId="13" borderId="0" xfId="2" applyNumberFormat="1" applyFont="1" applyFill="1" applyBorder="1" applyAlignment="1" applyProtection="1">
      <alignment vertical="center"/>
      <protection hidden="1"/>
    </xf>
    <xf numFmtId="0" fontId="0" fillId="13" borderId="0" xfId="0" applyFill="1" applyBorder="1" applyAlignment="1" applyProtection="1">
      <alignment horizontal="right" vertical="center"/>
      <protection hidden="1"/>
    </xf>
    <xf numFmtId="0" fontId="0" fillId="13" borderId="0" xfId="0" applyFill="1" applyAlignment="1" applyProtection="1">
      <alignment horizontal="right"/>
      <protection hidden="1"/>
    </xf>
    <xf numFmtId="0" fontId="13" fillId="16" borderId="0" xfId="0" applyFont="1" applyFill="1" applyProtection="1">
      <protection hidden="1"/>
    </xf>
    <xf numFmtId="10" fontId="13" fillId="13" borderId="0" xfId="2" applyNumberFormat="1" applyFont="1" applyFill="1" applyBorder="1" applyAlignment="1" applyProtection="1">
      <alignment vertical="center"/>
      <protection hidden="1"/>
    </xf>
    <xf numFmtId="0" fontId="13" fillId="13" borderId="0" xfId="0" applyFont="1" applyFill="1" applyProtection="1">
      <protection hidden="1"/>
    </xf>
    <xf numFmtId="0" fontId="13" fillId="0" borderId="0" xfId="0" applyFont="1" applyProtection="1">
      <protection hidden="1"/>
    </xf>
    <xf numFmtId="0" fontId="13" fillId="13" borderId="0" xfId="0" applyFont="1" applyFill="1" applyBorder="1" applyAlignment="1" applyProtection="1">
      <alignment horizontal="left" vertical="center" indent="5"/>
      <protection hidden="1"/>
    </xf>
    <xf numFmtId="10" fontId="13" fillId="13" borderId="15" xfId="2" applyNumberFormat="1" applyFont="1" applyFill="1" applyBorder="1" applyAlignment="1" applyProtection="1">
      <alignment vertical="center"/>
      <protection hidden="1"/>
    </xf>
    <xf numFmtId="0" fontId="13" fillId="13" borderId="23" xfId="0" applyFont="1" applyFill="1" applyBorder="1" applyProtection="1">
      <protection hidden="1"/>
    </xf>
    <xf numFmtId="0" fontId="12" fillId="13" borderId="0" xfId="0" applyFont="1" applyFill="1" applyBorder="1" applyAlignment="1" applyProtection="1">
      <alignment vertical="center"/>
      <protection hidden="1"/>
    </xf>
    <xf numFmtId="0" fontId="22" fillId="13" borderId="0" xfId="0" applyFont="1" applyFill="1" applyAlignment="1" applyProtection="1">
      <alignment horizontal="center" vertical="center"/>
      <protection hidden="1"/>
    </xf>
    <xf numFmtId="0" fontId="22" fillId="13" borderId="0" xfId="0" applyFont="1" applyFill="1" applyBorder="1" applyAlignment="1" applyProtection="1">
      <alignment horizontal="center" vertical="center"/>
      <protection hidden="1"/>
    </xf>
    <xf numFmtId="10" fontId="11" fillId="13" borderId="15" xfId="2" applyNumberFormat="1" applyFont="1" applyFill="1" applyBorder="1" applyAlignment="1" applyProtection="1">
      <alignment vertical="center"/>
      <protection hidden="1"/>
    </xf>
    <xf numFmtId="0" fontId="12" fillId="13" borderId="0" xfId="0" applyFont="1" applyFill="1" applyBorder="1" applyAlignment="1" applyProtection="1">
      <alignment horizontal="center" vertical="center"/>
      <protection hidden="1"/>
    </xf>
    <xf numFmtId="0" fontId="11" fillId="13" borderId="0" xfId="0" applyFont="1" applyFill="1" applyBorder="1" applyAlignment="1" applyProtection="1">
      <alignment horizontal="center" vertical="center"/>
      <protection hidden="1"/>
    </xf>
    <xf numFmtId="10" fontId="11" fillId="13" borderId="0" xfId="2" applyNumberFormat="1" applyFont="1" applyFill="1" applyBorder="1" applyAlignment="1" applyProtection="1">
      <alignment vertical="center"/>
      <protection hidden="1"/>
    </xf>
    <xf numFmtId="0" fontId="13" fillId="13" borderId="15" xfId="0" applyFont="1" applyFill="1" applyBorder="1" applyAlignment="1" applyProtection="1">
      <alignment vertical="center"/>
      <protection hidden="1"/>
    </xf>
    <xf numFmtId="10" fontId="8" fillId="13" borderId="0" xfId="2" applyNumberFormat="1" applyFont="1" applyFill="1" applyBorder="1" applyAlignment="1" applyProtection="1">
      <alignment vertical="center"/>
      <protection hidden="1"/>
    </xf>
    <xf numFmtId="0" fontId="12" fillId="16" borderId="0" xfId="0" applyFont="1" applyFill="1" applyBorder="1" applyAlignment="1" applyProtection="1">
      <alignment horizontal="center" vertical="center"/>
      <protection hidden="1"/>
    </xf>
    <xf numFmtId="0" fontId="11" fillId="16" borderId="0" xfId="0" applyFont="1" applyFill="1" applyBorder="1" applyAlignment="1" applyProtection="1">
      <alignment horizontal="center" vertical="center"/>
      <protection hidden="1"/>
    </xf>
    <xf numFmtId="10" fontId="11" fillId="16" borderId="0" xfId="2" applyNumberFormat="1" applyFont="1" applyFill="1" applyBorder="1" applyAlignment="1" applyProtection="1">
      <alignment vertical="center"/>
      <protection hidden="1"/>
    </xf>
    <xf numFmtId="0" fontId="9" fillId="5" borderId="0" xfId="0" applyFont="1" applyFill="1" applyAlignment="1" applyProtection="1">
      <alignment vertical="center"/>
      <protection hidden="1"/>
    </xf>
    <xf numFmtId="0" fontId="22" fillId="0" borderId="0" xfId="0" applyFont="1" applyProtection="1">
      <protection hidden="1"/>
    </xf>
    <xf numFmtId="0" fontId="12" fillId="0" borderId="0" xfId="0" applyFont="1" applyProtection="1">
      <protection hidden="1"/>
    </xf>
    <xf numFmtId="0" fontId="6" fillId="0" borderId="0" xfId="0" applyFont="1" applyProtection="1">
      <protection hidden="1"/>
    </xf>
    <xf numFmtId="0" fontId="6" fillId="0" borderId="0" xfId="0" applyFont="1" applyBorder="1" applyProtection="1">
      <protection hidden="1"/>
    </xf>
    <xf numFmtId="169" fontId="18" fillId="3" borderId="0" xfId="0" applyNumberFormat="1" applyFont="1" applyFill="1" applyBorder="1" applyAlignment="1" applyProtection="1">
      <alignment horizontal="left" vertical="center" wrapText="1"/>
      <protection hidden="1"/>
    </xf>
    <xf numFmtId="0" fontId="29" fillId="4" borderId="15" xfId="0" applyFont="1" applyFill="1" applyBorder="1" applyAlignment="1" applyProtection="1">
      <alignment vertical="center" wrapText="1"/>
      <protection hidden="1"/>
    </xf>
    <xf numFmtId="165" fontId="29" fillId="4" borderId="6" xfId="0" applyNumberFormat="1" applyFont="1" applyFill="1" applyBorder="1" applyAlignment="1" applyProtection="1">
      <alignment vertical="center" wrapText="1"/>
      <protection hidden="1"/>
    </xf>
    <xf numFmtId="0" fontId="7" fillId="0" borderId="0" xfId="0" applyFont="1" applyBorder="1" applyProtection="1">
      <protection hidden="1"/>
    </xf>
    <xf numFmtId="0" fontId="16" fillId="0" borderId="0" xfId="0" applyFont="1" applyProtection="1">
      <protection hidden="1"/>
    </xf>
    <xf numFmtId="0" fontId="19" fillId="0" borderId="0" xfId="0" applyFont="1" applyProtection="1">
      <protection hidden="1"/>
    </xf>
    <xf numFmtId="0" fontId="16" fillId="0" borderId="0" xfId="0" applyFont="1" applyBorder="1" applyProtection="1">
      <protection hidden="1"/>
    </xf>
    <xf numFmtId="0" fontId="19" fillId="0" borderId="0" xfId="0" applyFont="1" applyBorder="1" applyProtection="1">
      <protection hidden="1"/>
    </xf>
    <xf numFmtId="0" fontId="18" fillId="3" borderId="0" xfId="0" applyFont="1" applyFill="1" applyBorder="1" applyAlignment="1" applyProtection="1">
      <alignment vertical="center" wrapText="1"/>
      <protection hidden="1"/>
    </xf>
    <xf numFmtId="0" fontId="7" fillId="0" borderId="0" xfId="0" applyFont="1" applyFill="1" applyBorder="1" applyAlignment="1" applyProtection="1">
      <alignment horizontal="center"/>
      <protection hidden="1"/>
    </xf>
    <xf numFmtId="0" fontId="6" fillId="5" borderId="0" xfId="0" applyFont="1" applyFill="1" applyProtection="1">
      <protection hidden="1"/>
    </xf>
    <xf numFmtId="166" fontId="7" fillId="6" borderId="8" xfId="0" applyNumberFormat="1" applyFont="1" applyFill="1" applyBorder="1" applyAlignment="1" applyProtection="1">
      <alignment horizontal="center" vertical="center" wrapText="1"/>
      <protection hidden="1"/>
    </xf>
    <xf numFmtId="166" fontId="7" fillId="0" borderId="6" xfId="0" applyNumberFormat="1" applyFont="1" applyFill="1" applyBorder="1" applyAlignment="1" applyProtection="1">
      <alignment horizontal="center" vertical="center" wrapText="1"/>
      <protection hidden="1"/>
    </xf>
    <xf numFmtId="43" fontId="16" fillId="0" borderId="0" xfId="4" applyFont="1" applyBorder="1" applyProtection="1">
      <protection hidden="1"/>
    </xf>
    <xf numFmtId="0" fontId="6" fillId="0" borderId="0" xfId="5" applyFont="1" applyBorder="1" applyProtection="1">
      <protection hidden="1"/>
    </xf>
    <xf numFmtId="0" fontId="11" fillId="3" borderId="0" xfId="5" applyFont="1" applyFill="1" applyBorder="1" applyAlignment="1" applyProtection="1">
      <alignment vertical="center" wrapText="1"/>
      <protection hidden="1"/>
    </xf>
    <xf numFmtId="0" fontId="12" fillId="3" borderId="0" xfId="0" applyFont="1" applyFill="1" applyBorder="1" applyProtection="1">
      <protection hidden="1"/>
    </xf>
    <xf numFmtId="0" fontId="20" fillId="3" borderId="0" xfId="0" applyFont="1" applyFill="1" applyAlignment="1" applyProtection="1">
      <alignment vertical="center" wrapText="1"/>
      <protection hidden="1"/>
    </xf>
    <xf numFmtId="0" fontId="11" fillId="10" borderId="0" xfId="0" applyFont="1" applyFill="1" applyBorder="1" applyAlignment="1" applyProtection="1">
      <alignment horizontal="center" vertical="center"/>
      <protection hidden="1"/>
    </xf>
    <xf numFmtId="0" fontId="6" fillId="3" borderId="0" xfId="0" applyFont="1" applyFill="1" applyBorder="1" applyProtection="1">
      <protection hidden="1"/>
    </xf>
    <xf numFmtId="0" fontId="23" fillId="3" borderId="0" xfId="0" applyFont="1" applyFill="1" applyBorder="1" applyAlignment="1" applyProtection="1">
      <alignment vertical="center" wrapText="1"/>
      <protection hidden="1"/>
    </xf>
    <xf numFmtId="0" fontId="11" fillId="14" borderId="0" xfId="0" applyFont="1" applyFill="1" applyBorder="1" applyAlignment="1" applyProtection="1">
      <alignment horizontal="center" vertical="center"/>
      <protection hidden="1"/>
    </xf>
    <xf numFmtId="0" fontId="11" fillId="14" borderId="0" xfId="0" applyFont="1" applyFill="1" applyBorder="1" applyAlignment="1" applyProtection="1">
      <alignment horizontal="center" vertical="center" wrapText="1"/>
      <protection hidden="1"/>
    </xf>
    <xf numFmtId="166" fontId="11" fillId="14" borderId="0" xfId="2" applyFont="1" applyFill="1" applyBorder="1" applyAlignment="1" applyProtection="1">
      <alignment horizontal="center" vertical="center"/>
      <protection hidden="1"/>
    </xf>
    <xf numFmtId="166" fontId="11" fillId="14" borderId="0" xfId="2" applyFont="1" applyFill="1" applyBorder="1" applyAlignment="1" applyProtection="1">
      <alignment horizontal="center" vertical="center" wrapText="1"/>
      <protection hidden="1"/>
    </xf>
    <xf numFmtId="0" fontId="12" fillId="3" borderId="0" xfId="0" applyFont="1" applyFill="1" applyBorder="1" applyAlignment="1" applyProtection="1">
      <alignment horizontal="center" vertical="center"/>
      <protection hidden="1"/>
    </xf>
    <xf numFmtId="166" fontId="12" fillId="3" borderId="0" xfId="2" applyFont="1" applyFill="1" applyBorder="1" applyAlignment="1" applyProtection="1">
      <protection hidden="1"/>
    </xf>
    <xf numFmtId="0" fontId="12" fillId="3" borderId="0" xfId="0" applyFont="1" applyFill="1" applyBorder="1" applyAlignment="1" applyProtection="1">
      <alignment vertical="center"/>
      <protection hidden="1"/>
    </xf>
    <xf numFmtId="0" fontId="9" fillId="3" borderId="0" xfId="0" applyFont="1" applyFill="1" applyBorder="1" applyProtection="1">
      <protection hidden="1"/>
    </xf>
    <xf numFmtId="165" fontId="15" fillId="4" borderId="0" xfId="1" applyFont="1" applyFill="1" applyBorder="1" applyAlignment="1" applyProtection="1">
      <alignment horizontal="center" vertical="center" wrapText="1"/>
      <protection hidden="1"/>
    </xf>
    <xf numFmtId="0" fontId="9" fillId="0" borderId="0" xfId="0" applyFont="1" applyBorder="1" applyProtection="1">
      <protection hidden="1"/>
    </xf>
    <xf numFmtId="0" fontId="15" fillId="18" borderId="0" xfId="0" applyFont="1" applyFill="1" applyBorder="1" applyAlignment="1" applyProtection="1">
      <alignment vertical="center"/>
      <protection hidden="1"/>
    </xf>
    <xf numFmtId="165" fontId="15" fillId="18" borderId="3" xfId="1" applyFont="1" applyFill="1" applyBorder="1" applyAlignment="1" applyProtection="1">
      <alignment vertical="center"/>
      <protection hidden="1"/>
    </xf>
    <xf numFmtId="165" fontId="9" fillId="0" borderId="0" xfId="1" applyFont="1" applyFill="1" applyBorder="1" applyAlignment="1" applyProtection="1">
      <protection hidden="1"/>
    </xf>
    <xf numFmtId="0" fontId="15" fillId="18" borderId="13" xfId="1" applyNumberFormat="1" applyFont="1" applyFill="1" applyBorder="1" applyAlignment="1" applyProtection="1">
      <alignment horizontal="center" vertical="center"/>
      <protection hidden="1"/>
    </xf>
    <xf numFmtId="165" fontId="15" fillId="18" borderId="13" xfId="1" applyFont="1" applyFill="1" applyBorder="1" applyAlignment="1" applyProtection="1">
      <alignment horizontal="center" vertical="center" wrapText="1"/>
      <protection hidden="1"/>
    </xf>
    <xf numFmtId="4" fontId="11" fillId="0" borderId="0" xfId="0" applyNumberFormat="1" applyFont="1" applyFill="1" applyBorder="1" applyAlignment="1" applyProtection="1">
      <alignment horizontal="center" vertical="center" wrapText="1"/>
      <protection hidden="1"/>
    </xf>
    <xf numFmtId="168" fontId="12" fillId="0" borderId="0" xfId="3" applyNumberFormat="1" applyFont="1" applyFill="1" applyBorder="1" applyAlignment="1" applyProtection="1">
      <alignment horizontal="center" vertical="center" wrapText="1"/>
      <protection hidden="1"/>
    </xf>
    <xf numFmtId="0" fontId="11" fillId="5" borderId="11" xfId="0" applyFont="1" applyFill="1" applyBorder="1" applyAlignment="1" applyProtection="1">
      <alignment vertical="center" wrapText="1"/>
      <protection hidden="1"/>
    </xf>
    <xf numFmtId="17" fontId="11" fillId="5" borderId="2" xfId="0" applyNumberFormat="1" applyFont="1" applyFill="1" applyBorder="1" applyAlignment="1" applyProtection="1">
      <alignment horizontal="center" vertical="center" wrapText="1"/>
      <protection hidden="1"/>
    </xf>
    <xf numFmtId="0" fontId="12" fillId="0" borderId="8" xfId="0" applyFont="1" applyFill="1" applyBorder="1" applyAlignment="1" applyProtection="1">
      <alignment vertical="center" wrapText="1"/>
      <protection hidden="1"/>
    </xf>
    <xf numFmtId="0" fontId="12" fillId="0" borderId="3" xfId="0" applyFont="1" applyFill="1" applyBorder="1" applyAlignment="1" applyProtection="1">
      <alignment horizontal="center" vertical="center" wrapText="1"/>
      <protection hidden="1"/>
    </xf>
    <xf numFmtId="0" fontId="12" fillId="0" borderId="8" xfId="0" applyFont="1" applyFill="1" applyBorder="1" applyAlignment="1" applyProtection="1">
      <alignment horizontal="left" vertical="center" wrapText="1"/>
      <protection hidden="1"/>
    </xf>
    <xf numFmtId="0" fontId="12" fillId="6" borderId="6" xfId="0" applyFont="1" applyFill="1" applyBorder="1" applyAlignment="1" applyProtection="1">
      <alignment horizontal="left" vertical="center" wrapText="1"/>
      <protection hidden="1"/>
    </xf>
    <xf numFmtId="4" fontId="29" fillId="4" borderId="7" xfId="0" applyNumberFormat="1" applyFont="1" applyFill="1" applyBorder="1" applyAlignment="1" applyProtection="1">
      <alignment horizontal="left" vertical="center" wrapText="1"/>
      <protection hidden="1"/>
    </xf>
    <xf numFmtId="168" fontId="29" fillId="4" borderId="2" xfId="3" applyNumberFormat="1" applyFont="1" applyFill="1" applyBorder="1" applyAlignment="1" applyProtection="1">
      <alignment horizontal="center" vertical="center" wrapText="1"/>
      <protection hidden="1"/>
    </xf>
    <xf numFmtId="0" fontId="12" fillId="6" borderId="34" xfId="0" applyFont="1" applyFill="1" applyBorder="1" applyAlignment="1" applyProtection="1">
      <alignment vertical="center" wrapText="1"/>
      <protection hidden="1"/>
    </xf>
    <xf numFmtId="4" fontId="29" fillId="4" borderId="15" xfId="0" applyNumberFormat="1" applyFont="1" applyFill="1" applyBorder="1" applyAlignment="1" applyProtection="1">
      <alignment horizontal="left" vertical="center" wrapText="1"/>
      <protection hidden="1"/>
    </xf>
    <xf numFmtId="168" fontId="29" fillId="4" borderId="36" xfId="3" applyNumberFormat="1" applyFont="1" applyFill="1" applyBorder="1" applyAlignment="1" applyProtection="1">
      <alignment horizontal="center" vertical="center" wrapText="1"/>
      <protection hidden="1"/>
    </xf>
    <xf numFmtId="4" fontId="29" fillId="4" borderId="37" xfId="0" applyNumberFormat="1" applyFont="1" applyFill="1" applyBorder="1" applyAlignment="1" applyProtection="1">
      <alignment horizontal="left" vertical="center" wrapText="1"/>
      <protection hidden="1"/>
    </xf>
    <xf numFmtId="4" fontId="11" fillId="17" borderId="0" xfId="0" applyNumberFormat="1" applyFont="1" applyFill="1" applyBorder="1" applyAlignment="1" applyProtection="1">
      <alignment horizontal="center" vertical="center" wrapText="1"/>
      <protection hidden="1"/>
    </xf>
    <xf numFmtId="168" fontId="12" fillId="17" borderId="0" xfId="3" applyNumberFormat="1" applyFont="1" applyFill="1" applyBorder="1" applyAlignment="1" applyProtection="1">
      <alignment horizontal="center" vertical="center" wrapText="1"/>
      <protection hidden="1"/>
    </xf>
    <xf numFmtId="168" fontId="11" fillId="17" borderId="0" xfId="3" applyNumberFormat="1" applyFont="1" applyFill="1" applyBorder="1" applyAlignment="1" applyProtection="1">
      <alignment horizontal="center" vertical="center" wrapText="1"/>
      <protection hidden="1"/>
    </xf>
    <xf numFmtId="1" fontId="12" fillId="6" borderId="3" xfId="0" applyNumberFormat="1" applyFont="1" applyFill="1" applyBorder="1" applyAlignment="1" applyProtection="1">
      <alignment horizontal="center" vertical="center" wrapText="1"/>
      <protection hidden="1"/>
    </xf>
    <xf numFmtId="43" fontId="12" fillId="0" borderId="3" xfId="4" applyFont="1" applyFill="1" applyBorder="1" applyAlignment="1" applyProtection="1">
      <alignment horizontal="center" vertical="center" wrapText="1"/>
      <protection hidden="1"/>
    </xf>
    <xf numFmtId="0" fontId="12" fillId="6" borderId="8" xfId="0" applyFont="1" applyFill="1" applyBorder="1" applyAlignment="1" applyProtection="1">
      <alignment vertical="center" wrapText="1"/>
      <protection hidden="1"/>
    </xf>
    <xf numFmtId="43" fontId="12" fillId="6" borderId="3" xfId="4" applyFont="1" applyFill="1" applyBorder="1" applyAlignment="1" applyProtection="1">
      <alignment horizontal="center" vertical="center" wrapText="1"/>
      <protection hidden="1"/>
    </xf>
    <xf numFmtId="0" fontId="12" fillId="0" borderId="34" xfId="0" applyFont="1" applyFill="1" applyBorder="1" applyAlignment="1" applyProtection="1">
      <alignment vertical="center" wrapText="1"/>
      <protection hidden="1"/>
    </xf>
    <xf numFmtId="43" fontId="12" fillId="0" borderId="25" xfId="4" applyFont="1" applyFill="1" applyBorder="1" applyAlignment="1" applyProtection="1">
      <alignment horizontal="center" vertical="center" wrapText="1"/>
      <protection hidden="1"/>
    </xf>
    <xf numFmtId="0" fontId="29" fillId="4" borderId="37" xfId="0" applyFont="1" applyFill="1" applyBorder="1" applyAlignment="1" applyProtection="1">
      <alignment horizontal="left" vertical="center" wrapText="1"/>
      <protection hidden="1"/>
    </xf>
    <xf numFmtId="166" fontId="12" fillId="0" borderId="9" xfId="2" applyFont="1" applyFill="1" applyBorder="1" applyAlignment="1" applyProtection="1">
      <alignment horizontal="center" vertical="center" wrapText="1"/>
      <protection hidden="1"/>
    </xf>
    <xf numFmtId="165" fontId="10" fillId="14" borderId="13" xfId="1" applyFont="1" applyFill="1" applyBorder="1" applyAlignment="1" applyProtection="1">
      <alignment horizontal="center" vertical="center"/>
      <protection hidden="1"/>
    </xf>
    <xf numFmtId="0" fontId="10" fillId="14" borderId="0" xfId="0" applyFont="1" applyFill="1" applyBorder="1" applyAlignment="1" applyProtection="1">
      <alignment horizontal="center" vertical="center"/>
      <protection hidden="1"/>
    </xf>
    <xf numFmtId="0" fontId="12" fillId="5" borderId="0" xfId="0" applyFont="1" applyFill="1" applyBorder="1" applyProtection="1">
      <protection hidden="1"/>
    </xf>
    <xf numFmtId="0" fontId="9" fillId="5" borderId="0" xfId="0" applyFont="1" applyFill="1" applyBorder="1" applyProtection="1">
      <protection hidden="1"/>
    </xf>
    <xf numFmtId="0" fontId="9" fillId="0" borderId="8" xfId="0" applyFont="1" applyFill="1" applyBorder="1" applyAlignment="1" applyProtection="1">
      <alignment vertical="center"/>
      <protection locked="0"/>
    </xf>
    <xf numFmtId="165" fontId="9" fillId="0" borderId="3" xfId="1" applyFont="1" applyFill="1" applyBorder="1" applyAlignment="1" applyProtection="1">
      <alignment horizontal="center" vertical="center" wrapText="1"/>
      <protection locked="0"/>
    </xf>
    <xf numFmtId="165" fontId="9" fillId="0" borderId="3" xfId="1" applyFont="1" applyFill="1" applyBorder="1" applyAlignment="1" applyProtection="1">
      <alignment horizontal="center" vertical="center" wrapText="1"/>
      <protection hidden="1"/>
    </xf>
    <xf numFmtId="165" fontId="9" fillId="0" borderId="9" xfId="1" applyFont="1" applyFill="1" applyBorder="1" applyAlignment="1" applyProtection="1">
      <alignment horizontal="center" vertical="center" wrapText="1"/>
      <protection hidden="1"/>
    </xf>
    <xf numFmtId="0" fontId="10" fillId="14" borderId="0" xfId="0" applyFont="1" applyFill="1" applyBorder="1" applyAlignment="1" applyProtection="1">
      <alignment vertical="center"/>
      <protection hidden="1"/>
    </xf>
    <xf numFmtId="165" fontId="10" fillId="14" borderId="13" xfId="1" applyFont="1" applyFill="1" applyBorder="1" applyAlignment="1" applyProtection="1">
      <alignment horizontal="center" vertical="center" wrapText="1"/>
      <protection hidden="1"/>
    </xf>
    <xf numFmtId="9" fontId="10" fillId="14" borderId="13" xfId="1" applyNumberFormat="1" applyFont="1" applyFill="1" applyBorder="1" applyAlignment="1" applyProtection="1">
      <alignment horizontal="center" vertical="center" wrapText="1"/>
      <protection hidden="1"/>
    </xf>
    <xf numFmtId="165" fontId="10" fillId="14" borderId="13" xfId="1" applyFont="1" applyFill="1" applyBorder="1" applyAlignment="1" applyProtection="1">
      <alignment vertical="center"/>
      <protection hidden="1"/>
    </xf>
    <xf numFmtId="165" fontId="15" fillId="18" borderId="9" xfId="1" applyFont="1" applyFill="1" applyBorder="1" applyAlignment="1" applyProtection="1">
      <alignment horizontal="center" vertical="center"/>
      <protection hidden="1"/>
    </xf>
    <xf numFmtId="165" fontId="15" fillId="18" borderId="9" xfId="1" applyFont="1" applyFill="1" applyBorder="1" applyAlignment="1" applyProtection="1">
      <alignment horizontal="center" vertical="center" wrapText="1"/>
      <protection hidden="1"/>
    </xf>
    <xf numFmtId="0" fontId="10" fillId="14" borderId="29" xfId="0" applyFont="1" applyFill="1" applyBorder="1" applyAlignment="1" applyProtection="1">
      <alignment horizontal="center" vertical="center" wrapText="1"/>
      <protection hidden="1"/>
    </xf>
    <xf numFmtId="166" fontId="29" fillId="18" borderId="36" xfId="2" applyFont="1" applyFill="1" applyBorder="1" applyAlignment="1" applyProtection="1">
      <alignment vertical="center"/>
      <protection hidden="1"/>
    </xf>
    <xf numFmtId="166" fontId="29" fillId="18" borderId="39" xfId="2" applyFont="1" applyFill="1" applyBorder="1" applyAlignment="1" applyProtection="1">
      <alignment vertical="center"/>
      <protection hidden="1"/>
    </xf>
    <xf numFmtId="0" fontId="29" fillId="18" borderId="15" xfId="0" applyFont="1" applyFill="1" applyBorder="1" applyAlignment="1" applyProtection="1">
      <alignment vertical="center"/>
      <protection hidden="1"/>
    </xf>
    <xf numFmtId="0" fontId="29" fillId="18" borderId="15" xfId="0" applyFont="1" applyFill="1" applyBorder="1" applyAlignment="1" applyProtection="1">
      <alignment horizontal="center" vertical="center"/>
      <protection hidden="1"/>
    </xf>
    <xf numFmtId="0" fontId="9" fillId="0" borderId="7" xfId="0" applyFont="1" applyFill="1" applyBorder="1" applyAlignment="1" applyProtection="1">
      <alignment vertical="center"/>
      <protection locked="0"/>
    </xf>
    <xf numFmtId="165" fontId="9" fillId="0" borderId="2" xfId="1" applyFont="1" applyFill="1" applyBorder="1" applyAlignment="1" applyProtection="1">
      <alignment horizontal="center" vertical="center" wrapText="1"/>
      <protection locked="0"/>
    </xf>
    <xf numFmtId="166" fontId="12" fillId="19" borderId="9" xfId="2" applyNumberFormat="1" applyFont="1" applyFill="1" applyBorder="1" applyAlignment="1">
      <alignment horizontal="center" vertical="center" wrapText="1"/>
    </xf>
    <xf numFmtId="166" fontId="12" fillId="19" borderId="5" xfId="2" applyNumberFormat="1" applyFont="1" applyFill="1" applyBorder="1" applyAlignment="1">
      <alignment horizontal="center" vertical="center" wrapText="1"/>
    </xf>
    <xf numFmtId="166" fontId="32" fillId="20" borderId="9" xfId="2" applyNumberFormat="1" applyFont="1" applyFill="1" applyBorder="1" applyAlignment="1">
      <alignment horizontal="center" vertical="center" wrapText="1"/>
    </xf>
    <xf numFmtId="166" fontId="32" fillId="0" borderId="9" xfId="2" applyNumberFormat="1" applyFont="1" applyBorder="1" applyAlignment="1">
      <alignment horizontal="center" vertical="center" wrapText="1"/>
    </xf>
    <xf numFmtId="0" fontId="32" fillId="0" borderId="0" xfId="0" applyFont="1" applyBorder="1" applyAlignment="1">
      <alignment horizontal="left" vertical="center"/>
    </xf>
    <xf numFmtId="0" fontId="32" fillId="0" borderId="9" xfId="0" applyFont="1" applyBorder="1" applyAlignment="1">
      <alignment horizontal="center" vertical="center"/>
    </xf>
    <xf numFmtId="0" fontId="32" fillId="20" borderId="0" xfId="0" applyFont="1" applyFill="1" applyBorder="1" applyAlignment="1">
      <alignment horizontal="left" vertical="center"/>
    </xf>
    <xf numFmtId="0" fontId="32" fillId="20" borderId="9" xfId="0" applyFont="1" applyFill="1" applyBorder="1" applyAlignment="1">
      <alignment horizontal="center" vertical="center"/>
    </xf>
    <xf numFmtId="0" fontId="12" fillId="19" borderId="11" xfId="0" applyFont="1" applyFill="1" applyBorder="1" applyAlignment="1">
      <alignment horizontal="left" vertical="center"/>
    </xf>
    <xf numFmtId="0" fontId="12" fillId="0" borderId="0" xfId="0" applyFont="1" applyFill="1" applyBorder="1" applyAlignment="1" applyProtection="1">
      <alignment horizontal="left" vertical="center"/>
      <protection locked="0"/>
    </xf>
    <xf numFmtId="0" fontId="12" fillId="0" borderId="9" xfId="0" applyFont="1" applyFill="1" applyBorder="1" applyAlignment="1" applyProtection="1">
      <alignment horizontal="center" vertical="center"/>
      <protection locked="0"/>
    </xf>
    <xf numFmtId="0" fontId="12" fillId="19" borderId="0" xfId="0" applyFont="1" applyFill="1" applyBorder="1" applyAlignment="1">
      <alignment horizontal="left" vertical="center"/>
    </xf>
    <xf numFmtId="166" fontId="32" fillId="20" borderId="9" xfId="2" applyNumberFormat="1" applyFont="1" applyFill="1" applyBorder="1" applyAlignment="1">
      <alignment horizontal="center" vertical="center"/>
    </xf>
    <xf numFmtId="166" fontId="32" fillId="0" borderId="9" xfId="2" applyNumberFormat="1" applyFont="1" applyBorder="1" applyAlignment="1">
      <alignment horizontal="center" vertical="center"/>
    </xf>
    <xf numFmtId="0" fontId="31" fillId="14" borderId="0" xfId="0" applyFont="1" applyFill="1" applyBorder="1" applyAlignment="1">
      <alignment horizontal="center" vertical="center"/>
    </xf>
    <xf numFmtId="0" fontId="31" fillId="14" borderId="0" xfId="0" applyFont="1" applyFill="1" applyBorder="1" applyAlignment="1">
      <alignment horizontal="center" vertical="center" wrapText="1"/>
    </xf>
    <xf numFmtId="166" fontId="31" fillId="14" borderId="0" xfId="2" applyNumberFormat="1" applyFont="1" applyFill="1" applyBorder="1" applyAlignment="1">
      <alignment horizontal="center" vertical="center"/>
    </xf>
    <xf numFmtId="166" fontId="12" fillId="19" borderId="5" xfId="2" applyNumberFormat="1" applyFont="1" applyFill="1" applyBorder="1" applyAlignment="1">
      <alignment horizontal="center" vertical="center"/>
    </xf>
    <xf numFmtId="166" fontId="12" fillId="0" borderId="9" xfId="2" applyFont="1" applyFill="1" applyBorder="1" applyAlignment="1" applyProtection="1">
      <alignment horizontal="center" vertical="center"/>
      <protection locked="0"/>
    </xf>
    <xf numFmtId="165" fontId="9" fillId="7" borderId="3" xfId="1" applyFont="1" applyFill="1" applyBorder="1" applyAlignment="1" applyProtection="1">
      <alignment vertical="center" wrapText="1"/>
      <protection hidden="1"/>
    </xf>
    <xf numFmtId="165" fontId="9" fillId="7" borderId="25" xfId="1" applyFont="1" applyFill="1" applyBorder="1" applyAlignment="1" applyProtection="1">
      <alignment vertical="center" wrapText="1"/>
      <protection hidden="1"/>
    </xf>
    <xf numFmtId="0" fontId="7" fillId="0" borderId="8" xfId="0" applyFont="1" applyBorder="1" applyAlignment="1" applyProtection="1">
      <alignment horizontal="center" vertical="center" wrapText="1"/>
      <protection hidden="1"/>
    </xf>
    <xf numFmtId="0" fontId="27" fillId="13" borderId="15" xfId="0" applyFont="1" applyFill="1" applyBorder="1" applyProtection="1">
      <protection hidden="1"/>
    </xf>
    <xf numFmtId="0" fontId="10" fillId="14" borderId="29" xfId="0" applyNumberFormat="1" applyFont="1" applyFill="1" applyBorder="1" applyAlignment="1" applyProtection="1">
      <alignment horizontal="center" vertical="center" wrapText="1"/>
      <protection hidden="1"/>
    </xf>
    <xf numFmtId="166" fontId="12" fillId="7" borderId="2" xfId="2" applyNumberFormat="1" applyFont="1" applyFill="1" applyBorder="1" applyAlignment="1">
      <alignment vertical="center"/>
    </xf>
    <xf numFmtId="166" fontId="12" fillId="7" borderId="3" xfId="2" applyNumberFormat="1" applyFont="1" applyFill="1" applyBorder="1" applyAlignment="1">
      <alignment vertical="center"/>
    </xf>
    <xf numFmtId="1" fontId="9" fillId="0" borderId="3" xfId="0" applyNumberFormat="1" applyFont="1" applyFill="1" applyBorder="1" applyAlignment="1" applyProtection="1">
      <alignment horizontal="center" vertical="center" wrapText="1"/>
      <protection locked="0"/>
    </xf>
    <xf numFmtId="165" fontId="9" fillId="7" borderId="5" xfId="1" applyFont="1" applyFill="1" applyBorder="1" applyAlignment="1" applyProtection="1">
      <alignment vertical="center" wrapText="1"/>
      <protection hidden="1"/>
    </xf>
    <xf numFmtId="0" fontId="12" fillId="13" borderId="0" xfId="0" applyFont="1" applyFill="1" applyBorder="1" applyAlignment="1" applyProtection="1">
      <alignment horizontal="center" vertical="center"/>
      <protection hidden="1"/>
    </xf>
    <xf numFmtId="0" fontId="32" fillId="21" borderId="0" xfId="0" applyFont="1" applyFill="1" applyBorder="1" applyAlignment="1">
      <alignment horizontal="left" vertical="center"/>
    </xf>
    <xf numFmtId="0" fontId="32" fillId="21" borderId="9" xfId="0" applyFont="1" applyFill="1" applyBorder="1" applyAlignment="1">
      <alignment horizontal="center" vertical="center"/>
    </xf>
    <xf numFmtId="0" fontId="12" fillId="20" borderId="9" xfId="0" applyFont="1" applyFill="1" applyBorder="1" applyAlignment="1">
      <alignment horizontal="center" vertical="center"/>
    </xf>
    <xf numFmtId="10" fontId="7" fillId="13" borderId="18" xfId="12" applyNumberFormat="1" applyFont="1" applyFill="1" applyBorder="1" applyAlignment="1" applyProtection="1">
      <alignment horizontal="right" vertical="center"/>
      <protection hidden="1"/>
    </xf>
    <xf numFmtId="10" fontId="13" fillId="13" borderId="18" xfId="12" applyNumberFormat="1" applyFont="1" applyFill="1" applyBorder="1" applyAlignment="1" applyProtection="1">
      <alignment horizontal="right" vertical="center"/>
      <protection hidden="1"/>
    </xf>
    <xf numFmtId="10" fontId="7" fillId="13" borderId="0" xfId="12" applyNumberFormat="1" applyFont="1" applyFill="1" applyBorder="1" applyAlignment="1" applyProtection="1">
      <alignment horizontal="right" vertical="center"/>
      <protection hidden="1"/>
    </xf>
    <xf numFmtId="43" fontId="29" fillId="4" borderId="15" xfId="0" applyNumberFormat="1" applyFont="1" applyFill="1" applyBorder="1" applyAlignment="1" applyProtection="1">
      <alignment vertical="center" wrapText="1"/>
      <protection hidden="1"/>
    </xf>
    <xf numFmtId="164" fontId="11" fillId="3" borderId="0" xfId="5" applyNumberFormat="1" applyFont="1" applyFill="1" applyBorder="1" applyAlignment="1" applyProtection="1">
      <alignment vertical="center" wrapText="1"/>
      <protection hidden="1"/>
    </xf>
    <xf numFmtId="166" fontId="12" fillId="0" borderId="9" xfId="2" applyNumberFormat="1" applyFont="1" applyFill="1" applyBorder="1" applyAlignment="1" applyProtection="1">
      <alignment horizontal="center" vertical="center" wrapText="1"/>
      <protection hidden="1"/>
    </xf>
    <xf numFmtId="9" fontId="12" fillId="3" borderId="0" xfId="18" applyFont="1" applyFill="1" applyBorder="1" applyProtection="1">
      <protection hidden="1"/>
    </xf>
    <xf numFmtId="165" fontId="9" fillId="0" borderId="3" xfId="1" applyNumberFormat="1" applyFont="1" applyFill="1" applyBorder="1" applyAlignment="1" applyProtection="1">
      <alignment horizontal="center" vertical="center" wrapText="1"/>
      <protection locked="0"/>
    </xf>
    <xf numFmtId="165" fontId="9" fillId="0" borderId="2" xfId="1" applyNumberFormat="1" applyFont="1" applyFill="1" applyBorder="1" applyAlignment="1" applyProtection="1">
      <alignment horizontal="center" vertical="center" wrapText="1"/>
      <protection hidden="1"/>
    </xf>
    <xf numFmtId="165" fontId="9" fillId="0" borderId="3" xfId="1" applyNumberFormat="1" applyFont="1" applyFill="1" applyBorder="1" applyAlignment="1" applyProtection="1">
      <alignment horizontal="center" vertical="center" wrapText="1"/>
      <protection hidden="1"/>
    </xf>
    <xf numFmtId="165" fontId="15" fillId="18" borderId="3" xfId="1" applyNumberFormat="1" applyFont="1" applyFill="1" applyBorder="1" applyAlignment="1" applyProtection="1">
      <alignment vertical="center"/>
      <protection hidden="1"/>
    </xf>
    <xf numFmtId="43" fontId="12" fillId="0" borderId="3" xfId="4" applyNumberFormat="1" applyFont="1" applyFill="1" applyBorder="1" applyAlignment="1" applyProtection="1">
      <alignment horizontal="center" vertical="center" wrapText="1"/>
      <protection hidden="1"/>
    </xf>
    <xf numFmtId="165" fontId="37" fillId="0" borderId="3" xfId="1" applyFont="1" applyFill="1" applyBorder="1" applyAlignment="1" applyProtection="1">
      <alignment horizontal="center" vertical="center" wrapText="1"/>
      <protection hidden="1"/>
    </xf>
    <xf numFmtId="166" fontId="12" fillId="19" borderId="3" xfId="2" applyNumberFormat="1" applyFont="1" applyFill="1" applyBorder="1" applyAlignment="1">
      <alignment horizontal="center" vertical="center"/>
    </xf>
    <xf numFmtId="166" fontId="12" fillId="0" borderId="3" xfId="2" applyFont="1" applyFill="1" applyBorder="1" applyAlignment="1" applyProtection="1">
      <alignment horizontal="center" vertical="center"/>
      <protection locked="0"/>
    </xf>
    <xf numFmtId="0" fontId="29" fillId="4" borderId="38" xfId="0" applyFont="1" applyFill="1" applyBorder="1" applyAlignment="1" applyProtection="1">
      <alignment vertical="center" wrapText="1"/>
      <protection hidden="1"/>
    </xf>
    <xf numFmtId="165" fontId="11" fillId="4" borderId="37" xfId="0" applyNumberFormat="1" applyFont="1" applyFill="1" applyBorder="1" applyAlignment="1" applyProtection="1">
      <alignment vertical="center" wrapText="1"/>
      <protection hidden="1"/>
    </xf>
    <xf numFmtId="166" fontId="12" fillId="0" borderId="3" xfId="2" applyNumberFormat="1" applyFont="1" applyFill="1" applyBorder="1" applyAlignment="1">
      <alignment vertical="center"/>
    </xf>
    <xf numFmtId="166" fontId="12" fillId="0" borderId="3" xfId="2" applyNumberFormat="1" applyFont="1" applyFill="1" applyBorder="1" applyAlignment="1">
      <alignment vertical="center" wrapText="1"/>
    </xf>
    <xf numFmtId="169" fontId="21" fillId="3" borderId="0" xfId="0" applyNumberFormat="1" applyFont="1" applyFill="1" applyBorder="1" applyAlignment="1" applyProtection="1">
      <alignment vertical="center" wrapText="1"/>
      <protection hidden="1"/>
    </xf>
    <xf numFmtId="0" fontId="15" fillId="18" borderId="38" xfId="0" applyFont="1" applyFill="1" applyBorder="1" applyAlignment="1" applyProtection="1">
      <alignment vertical="center"/>
      <protection hidden="1"/>
    </xf>
    <xf numFmtId="165" fontId="15" fillId="18" borderId="36" xfId="1" applyFont="1" applyFill="1" applyBorder="1" applyAlignment="1" applyProtection="1">
      <alignment vertical="center"/>
      <protection hidden="1"/>
    </xf>
    <xf numFmtId="0" fontId="9" fillId="0" borderId="11" xfId="0" applyFont="1" applyBorder="1" applyProtection="1">
      <protection hidden="1"/>
    </xf>
    <xf numFmtId="165" fontId="9" fillId="0" borderId="11" xfId="1" applyFont="1" applyFill="1" applyBorder="1" applyAlignment="1" applyProtection="1">
      <protection hidden="1"/>
    </xf>
    <xf numFmtId="0" fontId="9" fillId="3" borderId="0" xfId="0" applyFont="1" applyFill="1" applyBorder="1" applyAlignment="1" applyProtection="1">
      <alignment horizontal="center"/>
      <protection hidden="1"/>
    </xf>
    <xf numFmtId="0" fontId="9" fillId="0" borderId="3" xfId="0" applyNumberFormat="1" applyFont="1" applyFill="1" applyBorder="1" applyAlignment="1" applyProtection="1">
      <alignment horizontal="center" vertical="center" wrapText="1"/>
      <protection locked="0"/>
    </xf>
    <xf numFmtId="0" fontId="15" fillId="18" borderId="0" xfId="0" applyFont="1" applyFill="1" applyBorder="1" applyAlignment="1" applyProtection="1">
      <alignment horizontal="center" vertical="center"/>
      <protection hidden="1"/>
    </xf>
    <xf numFmtId="0" fontId="9" fillId="0" borderId="0" xfId="0" applyFont="1" applyBorder="1" applyAlignment="1" applyProtection="1">
      <alignment horizontal="center"/>
      <protection hidden="1"/>
    </xf>
    <xf numFmtId="0" fontId="15" fillId="18" borderId="38" xfId="0" applyFont="1" applyFill="1" applyBorder="1" applyAlignment="1" applyProtection="1">
      <alignment horizontal="center" vertical="center"/>
      <protection hidden="1"/>
    </xf>
    <xf numFmtId="0" fontId="9" fillId="0" borderId="11" xfId="0" applyFont="1" applyBorder="1" applyAlignment="1" applyProtection="1">
      <alignment horizontal="center"/>
      <protection hidden="1"/>
    </xf>
    <xf numFmtId="165" fontId="9" fillId="0" borderId="5" xfId="1" applyFont="1" applyFill="1" applyBorder="1" applyAlignment="1" applyProtection="1">
      <alignment horizontal="center" vertical="center" wrapText="1"/>
      <protection hidden="1"/>
    </xf>
    <xf numFmtId="165" fontId="10" fillId="14" borderId="9" xfId="1" applyFont="1" applyFill="1" applyBorder="1" applyAlignment="1" applyProtection="1">
      <alignment horizontal="center" vertical="center"/>
      <protection hidden="1"/>
    </xf>
    <xf numFmtId="0" fontId="6" fillId="3" borderId="0" xfId="0" applyFont="1" applyFill="1" applyBorder="1" applyAlignment="1" applyProtection="1">
      <alignment horizontal="center"/>
      <protection hidden="1"/>
    </xf>
    <xf numFmtId="168" fontId="11" fillId="0" borderId="0" xfId="3" applyNumberFormat="1" applyFont="1" applyFill="1" applyBorder="1" applyAlignment="1" applyProtection="1">
      <alignment horizontal="center" vertical="center" wrapText="1"/>
      <protection hidden="1"/>
    </xf>
    <xf numFmtId="0" fontId="34" fillId="3" borderId="0" xfId="0" applyFont="1" applyFill="1" applyProtection="1">
      <protection hidden="1"/>
    </xf>
    <xf numFmtId="0" fontId="12" fillId="0" borderId="0" xfId="0" applyFont="1" applyBorder="1" applyProtection="1">
      <protection hidden="1"/>
    </xf>
    <xf numFmtId="0" fontId="34" fillId="3" borderId="0" xfId="0" applyFont="1" applyFill="1" applyBorder="1" applyProtection="1">
      <protection hidden="1"/>
    </xf>
    <xf numFmtId="0" fontId="11" fillId="0" borderId="0" xfId="0" applyFont="1" applyFill="1" applyBorder="1" applyAlignment="1" applyProtection="1">
      <protection hidden="1"/>
    </xf>
    <xf numFmtId="14" fontId="12" fillId="7" borderId="0" xfId="0" applyNumberFormat="1" applyFont="1" applyFill="1" applyBorder="1" applyAlignment="1" applyProtection="1">
      <alignment horizontal="center" vertical="center" wrapText="1"/>
      <protection hidden="1"/>
    </xf>
    <xf numFmtId="0" fontId="12" fillId="7" borderId="0" xfId="0" applyFont="1" applyFill="1" applyBorder="1" applyAlignment="1" applyProtection="1">
      <alignment horizontal="center"/>
      <protection hidden="1"/>
    </xf>
    <xf numFmtId="0" fontId="11" fillId="5" borderId="0" xfId="0" applyFont="1" applyFill="1" applyBorder="1" applyAlignment="1" applyProtection="1">
      <alignment horizontal="center" vertical="center" wrapText="1"/>
      <protection hidden="1"/>
    </xf>
    <xf numFmtId="0" fontId="11" fillId="9" borderId="3" xfId="0" applyFont="1" applyFill="1" applyBorder="1" applyAlignment="1" applyProtection="1">
      <alignment horizontal="center" vertical="center"/>
      <protection hidden="1"/>
    </xf>
    <xf numFmtId="0" fontId="11" fillId="9" borderId="8" xfId="0" applyFont="1" applyFill="1" applyBorder="1" applyAlignment="1" applyProtection="1">
      <alignment horizontal="center" vertical="center"/>
      <protection hidden="1"/>
    </xf>
    <xf numFmtId="1" fontId="12" fillId="6" borderId="9" xfId="0" applyNumberFormat="1" applyFont="1" applyFill="1" applyBorder="1" applyAlignment="1" applyProtection="1">
      <alignment horizontal="center" vertical="center"/>
      <protection locked="0"/>
    </xf>
    <xf numFmtId="165" fontId="12" fillId="11" borderId="9" xfId="1" applyNumberFormat="1" applyFont="1" applyFill="1" applyBorder="1" applyAlignment="1" applyProtection="1">
      <alignment horizontal="right" vertical="center"/>
      <protection hidden="1"/>
    </xf>
    <xf numFmtId="1" fontId="12" fillId="3" borderId="9" xfId="0" applyNumberFormat="1" applyFont="1" applyFill="1" applyBorder="1" applyAlignment="1" applyProtection="1">
      <alignment horizontal="center" vertical="center"/>
      <protection locked="0"/>
    </xf>
    <xf numFmtId="165" fontId="12" fillId="7" borderId="9" xfId="1" applyNumberFormat="1" applyFont="1" applyFill="1" applyBorder="1" applyAlignment="1" applyProtection="1">
      <alignment horizontal="right" vertical="center"/>
      <protection hidden="1"/>
    </xf>
    <xf numFmtId="1" fontId="12" fillId="6" borderId="3" xfId="0" applyNumberFormat="1" applyFont="1" applyFill="1" applyBorder="1" applyAlignment="1" applyProtection="1">
      <alignment horizontal="center" vertical="center"/>
      <protection locked="0"/>
    </xf>
    <xf numFmtId="165" fontId="12" fillId="11" borderId="0" xfId="1" applyNumberFormat="1" applyFont="1" applyFill="1" applyBorder="1" applyAlignment="1" applyProtection="1">
      <alignment horizontal="right" vertical="center"/>
      <protection hidden="1"/>
    </xf>
    <xf numFmtId="1" fontId="12" fillId="3" borderId="3" xfId="0" applyNumberFormat="1" applyFont="1" applyFill="1" applyBorder="1" applyAlignment="1" applyProtection="1">
      <alignment horizontal="center" vertical="center"/>
      <protection locked="0"/>
    </xf>
    <xf numFmtId="165" fontId="12" fillId="7" borderId="0" xfId="1" applyNumberFormat="1" applyFont="1" applyFill="1" applyBorder="1" applyAlignment="1" applyProtection="1">
      <alignment horizontal="right" vertical="center"/>
      <protection hidden="1"/>
    </xf>
    <xf numFmtId="43" fontId="34" fillId="3" borderId="0" xfId="0" applyNumberFormat="1" applyFont="1" applyFill="1" applyBorder="1" applyProtection="1">
      <protection hidden="1"/>
    </xf>
    <xf numFmtId="0" fontId="11" fillId="8" borderId="0" xfId="0" applyFont="1" applyFill="1" applyBorder="1" applyAlignment="1" applyProtection="1">
      <alignment horizontal="left" vertical="center" wrapText="1"/>
      <protection hidden="1"/>
    </xf>
    <xf numFmtId="3" fontId="12" fillId="12" borderId="0" xfId="1" applyNumberFormat="1" applyFont="1" applyFill="1" applyBorder="1" applyAlignment="1" applyProtection="1">
      <alignment horizontal="center" vertical="center"/>
      <protection hidden="1"/>
    </xf>
    <xf numFmtId="165" fontId="11" fillId="12" borderId="0" xfId="1" applyNumberFormat="1" applyFont="1" applyFill="1" applyBorder="1" applyAlignment="1" applyProtection="1">
      <alignment horizontal="right" vertical="center"/>
      <protection hidden="1"/>
    </xf>
    <xf numFmtId="0" fontId="12" fillId="3" borderId="15" xfId="0" applyFont="1" applyFill="1" applyBorder="1" applyAlignment="1" applyProtection="1">
      <alignment horizontal="left" vertical="center"/>
      <protection hidden="1"/>
    </xf>
    <xf numFmtId="165" fontId="12" fillId="7" borderId="15" xfId="1" applyNumberFormat="1" applyFont="1" applyFill="1" applyBorder="1" applyAlignment="1" applyProtection="1">
      <alignment horizontal="right" vertical="center"/>
      <protection hidden="1"/>
    </xf>
    <xf numFmtId="165" fontId="11" fillId="12" borderId="11" xfId="1" applyFont="1" applyFill="1" applyBorder="1" applyAlignment="1" applyProtection="1">
      <alignment horizontal="right" vertical="center"/>
      <protection hidden="1"/>
    </xf>
    <xf numFmtId="0" fontId="12" fillId="6" borderId="15" xfId="0" applyFont="1" applyFill="1" applyBorder="1" applyAlignment="1" applyProtection="1">
      <alignment horizontal="left" vertical="center"/>
      <protection hidden="1"/>
    </xf>
    <xf numFmtId="165" fontId="12" fillId="11" borderId="15" xfId="1" applyNumberFormat="1" applyFont="1" applyFill="1" applyBorder="1" applyAlignment="1" applyProtection="1">
      <alignment horizontal="right" vertical="center"/>
      <protection hidden="1"/>
    </xf>
    <xf numFmtId="0" fontId="29" fillId="0" borderId="0" xfId="0" applyFont="1" applyFill="1" applyBorder="1" applyAlignment="1" applyProtection="1">
      <alignment horizontal="center" vertical="center" textRotation="90" wrapText="1"/>
      <protection hidden="1"/>
    </xf>
    <xf numFmtId="0" fontId="11" fillId="0" borderId="0" xfId="0" applyFont="1" applyFill="1" applyBorder="1" applyAlignment="1" applyProtection="1">
      <alignment vertical="center"/>
      <protection hidden="1"/>
    </xf>
    <xf numFmtId="165" fontId="11" fillId="0" borderId="0" xfId="1" applyFont="1" applyFill="1" applyBorder="1" applyAlignment="1" applyProtection="1">
      <alignment horizontal="right" vertical="center"/>
      <protection hidden="1"/>
    </xf>
    <xf numFmtId="0" fontId="34" fillId="0" borderId="0" xfId="0" applyFont="1" applyFill="1" applyBorder="1" applyProtection="1">
      <protection hidden="1"/>
    </xf>
    <xf numFmtId="0" fontId="12" fillId="0" borderId="0" xfId="0" applyFont="1" applyFill="1" applyBorder="1" applyProtection="1">
      <protection hidden="1"/>
    </xf>
    <xf numFmtId="0" fontId="12" fillId="3" borderId="11" xfId="0" applyFont="1" applyFill="1" applyBorder="1" applyAlignment="1" applyProtection="1">
      <alignment horizontal="left" vertical="center"/>
      <protection hidden="1"/>
    </xf>
    <xf numFmtId="165" fontId="12" fillId="7" borderId="11" xfId="1" applyNumberFormat="1" applyFont="1" applyFill="1" applyBorder="1" applyAlignment="1" applyProtection="1">
      <alignment horizontal="right" vertical="center"/>
      <protection hidden="1"/>
    </xf>
    <xf numFmtId="0" fontId="11" fillId="8" borderId="18" xfId="0" applyFont="1" applyFill="1" applyBorder="1" applyAlignment="1" applyProtection="1">
      <alignment horizontal="left" vertical="center"/>
      <protection hidden="1"/>
    </xf>
    <xf numFmtId="165" fontId="12" fillId="11" borderId="15" xfId="1" applyFont="1" applyFill="1" applyBorder="1" applyAlignment="1" applyProtection="1">
      <alignment horizontal="right" vertical="center"/>
      <protection hidden="1"/>
    </xf>
    <xf numFmtId="0" fontId="29" fillId="0" borderId="18" xfId="0" applyFont="1" applyFill="1" applyBorder="1" applyAlignment="1" applyProtection="1">
      <alignment horizontal="center" vertical="center" textRotation="90" wrapText="1"/>
      <protection hidden="1"/>
    </xf>
    <xf numFmtId="0" fontId="11" fillId="0" borderId="18" xfId="0" applyFont="1" applyFill="1" applyBorder="1" applyAlignment="1" applyProtection="1">
      <alignment vertical="center"/>
      <protection hidden="1"/>
    </xf>
    <xf numFmtId="165" fontId="11" fillId="0" borderId="18" xfId="1" applyFont="1" applyFill="1" applyBorder="1" applyAlignment="1" applyProtection="1">
      <alignment horizontal="right" vertical="center"/>
      <protection hidden="1"/>
    </xf>
    <xf numFmtId="165" fontId="11" fillId="12" borderId="11" xfId="1" applyNumberFormat="1" applyFont="1" applyFill="1" applyBorder="1" applyAlignment="1" applyProtection="1">
      <alignment horizontal="right" vertical="center"/>
      <protection hidden="1"/>
    </xf>
    <xf numFmtId="0" fontId="12" fillId="6" borderId="0" xfId="0" applyFont="1" applyFill="1" applyBorder="1" applyAlignment="1" applyProtection="1">
      <alignment horizontal="left" vertical="center"/>
      <protection hidden="1"/>
    </xf>
    <xf numFmtId="165" fontId="12" fillId="11" borderId="0" xfId="1" applyFont="1" applyFill="1" applyBorder="1" applyAlignment="1" applyProtection="1">
      <alignment horizontal="right" vertical="center"/>
      <protection hidden="1"/>
    </xf>
    <xf numFmtId="43" fontId="12" fillId="3" borderId="0" xfId="0" applyNumberFormat="1" applyFont="1" applyFill="1" applyBorder="1" applyAlignment="1" applyProtection="1">
      <alignment horizontal="left" vertical="center" wrapText="1"/>
      <protection hidden="1"/>
    </xf>
    <xf numFmtId="43" fontId="12" fillId="6" borderId="0" xfId="0" applyNumberFormat="1" applyFont="1" applyFill="1" applyBorder="1" applyAlignment="1" applyProtection="1">
      <alignment horizontal="left" vertical="center"/>
      <protection hidden="1"/>
    </xf>
    <xf numFmtId="0" fontId="11" fillId="0" borderId="0" xfId="0" applyFont="1" applyBorder="1" applyProtection="1">
      <protection hidden="1"/>
    </xf>
    <xf numFmtId="43" fontId="12" fillId="0" borderId="0" xfId="0" applyNumberFormat="1" applyFont="1" applyBorder="1" applyProtection="1">
      <protection hidden="1"/>
    </xf>
    <xf numFmtId="0" fontId="12" fillId="0" borderId="0" xfId="5" applyFont="1" applyProtection="1">
      <protection hidden="1"/>
    </xf>
    <xf numFmtId="0" fontId="34" fillId="0" borderId="0" xfId="5" applyFont="1" applyProtection="1">
      <protection hidden="1"/>
    </xf>
    <xf numFmtId="0" fontId="12" fillId="0" borderId="0" xfId="5" applyFont="1" applyBorder="1" applyProtection="1">
      <protection hidden="1"/>
    </xf>
    <xf numFmtId="0" fontId="34" fillId="0" borderId="0" xfId="5" applyFont="1" applyBorder="1" applyProtection="1">
      <protection hidden="1"/>
    </xf>
    <xf numFmtId="0" fontId="11" fillId="0" borderId="0" xfId="5" applyFont="1" applyFill="1" applyBorder="1" applyAlignment="1" applyProtection="1">
      <alignment horizontal="center"/>
      <protection hidden="1"/>
    </xf>
    <xf numFmtId="164" fontId="11" fillId="7" borderId="0" xfId="5" applyNumberFormat="1" applyFont="1" applyFill="1" applyBorder="1" applyAlignment="1" applyProtection="1">
      <alignment vertical="center" wrapText="1"/>
      <protection hidden="1"/>
    </xf>
    <xf numFmtId="0" fontId="11" fillId="0" borderId="0" xfId="5" applyFont="1" applyFill="1" applyBorder="1" applyAlignment="1" applyProtection="1">
      <alignment horizontal="center" vertical="center" textRotation="90" wrapText="1"/>
      <protection hidden="1"/>
    </xf>
    <xf numFmtId="4" fontId="34" fillId="0" borderId="0" xfId="5" applyNumberFormat="1" applyFont="1" applyBorder="1" applyProtection="1">
      <protection hidden="1"/>
    </xf>
    <xf numFmtId="43" fontId="34" fillId="0" borderId="0" xfId="6" applyFont="1" applyBorder="1" applyProtection="1">
      <protection hidden="1"/>
    </xf>
    <xf numFmtId="43" fontId="34" fillId="0" borderId="0" xfId="5" applyNumberFormat="1" applyFont="1" applyBorder="1" applyProtection="1">
      <protection hidden="1"/>
    </xf>
    <xf numFmtId="43" fontId="41" fillId="0" borderId="0" xfId="6" applyFont="1" applyProtection="1">
      <protection hidden="1"/>
    </xf>
    <xf numFmtId="0" fontId="41" fillId="0" borderId="0" xfId="5" applyFont="1" applyProtection="1">
      <protection hidden="1"/>
    </xf>
    <xf numFmtId="165" fontId="15" fillId="5" borderId="13" xfId="1" applyFont="1" applyFill="1" applyBorder="1" applyAlignment="1" applyProtection="1">
      <alignment vertical="center"/>
      <protection hidden="1"/>
    </xf>
    <xf numFmtId="165" fontId="15" fillId="5" borderId="0" xfId="1" applyFont="1" applyFill="1" applyBorder="1" applyAlignment="1" applyProtection="1">
      <alignment vertical="center"/>
      <protection hidden="1"/>
    </xf>
    <xf numFmtId="168" fontId="11" fillId="0" borderId="0" xfId="3" applyNumberFormat="1" applyFont="1" applyFill="1" applyBorder="1" applyAlignment="1" applyProtection="1">
      <alignment vertical="center" wrapText="1"/>
      <protection hidden="1"/>
    </xf>
    <xf numFmtId="168" fontId="11" fillId="17" borderId="0" xfId="3" applyNumberFormat="1" applyFont="1" applyFill="1" applyBorder="1" applyAlignment="1" applyProtection="1">
      <alignment vertical="center" wrapText="1"/>
      <protection hidden="1"/>
    </xf>
    <xf numFmtId="17" fontId="11" fillId="5" borderId="5" xfId="0" applyNumberFormat="1" applyFont="1" applyFill="1" applyBorder="1" applyAlignment="1" applyProtection="1">
      <alignment vertical="center" wrapText="1"/>
      <protection hidden="1"/>
    </xf>
    <xf numFmtId="0" fontId="11" fillId="0" borderId="9" xfId="0" applyFont="1" applyFill="1" applyBorder="1" applyAlignment="1" applyProtection="1">
      <alignment vertical="center" wrapText="1"/>
      <protection hidden="1"/>
    </xf>
    <xf numFmtId="1" fontId="11" fillId="6" borderId="9" xfId="0" applyNumberFormat="1" applyFont="1" applyFill="1" applyBorder="1" applyAlignment="1" applyProtection="1">
      <alignment vertical="center" wrapText="1"/>
      <protection hidden="1"/>
    </xf>
    <xf numFmtId="43" fontId="11" fillId="0" borderId="9" xfId="4" applyFont="1" applyFill="1" applyBorder="1" applyAlignment="1" applyProtection="1">
      <alignment vertical="center" wrapText="1"/>
      <protection hidden="1"/>
    </xf>
    <xf numFmtId="43" fontId="11" fillId="6" borderId="9" xfId="4" applyFont="1" applyFill="1" applyBorder="1" applyAlignment="1" applyProtection="1">
      <alignment vertical="center" wrapText="1"/>
      <protection hidden="1"/>
    </xf>
    <xf numFmtId="43" fontId="12" fillId="0" borderId="26" xfId="4" applyFont="1" applyFill="1" applyBorder="1" applyAlignment="1" applyProtection="1">
      <alignment vertical="center" wrapText="1"/>
      <protection hidden="1"/>
    </xf>
    <xf numFmtId="168" fontId="29" fillId="4" borderId="38" xfId="3" applyNumberFormat="1" applyFont="1" applyFill="1" applyBorder="1" applyAlignment="1" applyProtection="1">
      <alignment vertical="center" wrapText="1"/>
      <protection hidden="1"/>
    </xf>
    <xf numFmtId="0" fontId="12" fillId="3" borderId="0" xfId="0" applyFont="1" applyFill="1" applyBorder="1" applyAlignment="1" applyProtection="1">
      <protection hidden="1"/>
    </xf>
    <xf numFmtId="0" fontId="12" fillId="0" borderId="0" xfId="0" applyFont="1" applyFill="1" applyBorder="1" applyAlignment="1" applyProtection="1">
      <protection hidden="1"/>
    </xf>
    <xf numFmtId="168" fontId="34" fillId="3" borderId="0" xfId="0" applyNumberFormat="1" applyFont="1" applyFill="1" applyBorder="1" applyProtection="1">
      <protection hidden="1"/>
    </xf>
    <xf numFmtId="0" fontId="12" fillId="0" borderId="0" xfId="5" applyFont="1" applyFill="1" applyBorder="1" applyProtection="1">
      <protection hidden="1"/>
    </xf>
    <xf numFmtId="0" fontId="11" fillId="0" borderId="0" xfId="5" applyFont="1" applyFill="1" applyBorder="1" applyAlignment="1" applyProtection="1">
      <alignment horizontal="center" vertical="center" wrapText="1"/>
      <protection hidden="1"/>
    </xf>
    <xf numFmtId="0" fontId="11" fillId="0" borderId="0" xfId="5" applyFont="1" applyFill="1" applyBorder="1" applyAlignment="1" applyProtection="1">
      <alignment vertical="center" wrapText="1"/>
      <protection hidden="1"/>
    </xf>
    <xf numFmtId="4" fontId="11" fillId="3" borderId="0" xfId="0" applyNumberFormat="1" applyFont="1" applyFill="1" applyBorder="1" applyAlignment="1" applyProtection="1">
      <alignment vertical="center" wrapText="1"/>
      <protection hidden="1"/>
    </xf>
    <xf numFmtId="4" fontId="11" fillId="0" borderId="0" xfId="0" applyNumberFormat="1" applyFont="1" applyBorder="1" applyAlignment="1" applyProtection="1">
      <alignment vertical="center" wrapText="1"/>
      <protection hidden="1"/>
    </xf>
    <xf numFmtId="0" fontId="11" fillId="0" borderId="0" xfId="0" applyFont="1" applyBorder="1" applyAlignment="1" applyProtection="1">
      <alignment vertical="center" wrapText="1"/>
      <protection hidden="1"/>
    </xf>
    <xf numFmtId="0" fontId="11" fillId="3" borderId="0" xfId="0" applyFont="1" applyFill="1" applyBorder="1" applyAlignment="1" applyProtection="1">
      <alignment vertical="center" wrapText="1"/>
      <protection hidden="1"/>
    </xf>
    <xf numFmtId="43" fontId="12" fillId="6" borderId="1" xfId="4" applyFont="1" applyFill="1" applyBorder="1" applyAlignment="1" applyProtection="1">
      <alignment horizontal="center" vertical="center" wrapText="1"/>
      <protection hidden="1"/>
    </xf>
    <xf numFmtId="168" fontId="29" fillId="4" borderId="11" xfId="3" applyNumberFormat="1" applyFont="1" applyFill="1" applyBorder="1" applyAlignment="1" applyProtection="1">
      <alignment horizontal="center" vertical="center" wrapText="1"/>
      <protection hidden="1"/>
    </xf>
    <xf numFmtId="43" fontId="12" fillId="3" borderId="3" xfId="4" applyFont="1" applyFill="1" applyBorder="1" applyAlignment="1" applyProtection="1">
      <alignment horizontal="center" vertical="center" wrapText="1"/>
      <protection hidden="1"/>
    </xf>
    <xf numFmtId="0" fontId="11" fillId="5" borderId="7" xfId="0" applyFont="1" applyFill="1" applyBorder="1" applyAlignment="1" applyProtection="1">
      <alignment vertical="center" wrapText="1"/>
      <protection hidden="1"/>
    </xf>
    <xf numFmtId="14" fontId="11" fillId="5" borderId="2" xfId="0" applyNumberFormat="1" applyFont="1" applyFill="1" applyBorder="1" applyAlignment="1" applyProtection="1">
      <alignment horizontal="center" vertical="center" wrapText="1"/>
      <protection hidden="1"/>
    </xf>
    <xf numFmtId="0" fontId="12" fillId="3" borderId="0" xfId="0" applyFont="1" applyFill="1" applyBorder="1" applyAlignment="1" applyProtection="1">
      <alignment vertical="center" wrapText="1"/>
      <protection hidden="1"/>
    </xf>
    <xf numFmtId="0" fontId="12" fillId="3" borderId="0" xfId="0" applyFont="1" applyFill="1" applyBorder="1" applyAlignment="1" applyProtection="1">
      <alignment horizontal="center" vertical="center" wrapText="1"/>
      <protection hidden="1"/>
    </xf>
    <xf numFmtId="0" fontId="12" fillId="0" borderId="0" xfId="0" applyFont="1" applyBorder="1" applyAlignment="1" applyProtection="1">
      <alignment vertical="center" wrapText="1"/>
      <protection hidden="1"/>
    </xf>
    <xf numFmtId="0" fontId="12" fillId="0" borderId="0" xfId="0" applyFont="1" applyBorder="1" applyAlignment="1" applyProtection="1">
      <alignment horizontal="center" vertical="center" wrapText="1"/>
      <protection hidden="1"/>
    </xf>
    <xf numFmtId="0" fontId="43" fillId="0" borderId="0" xfId="5" applyFont="1" applyFill="1" applyBorder="1" applyProtection="1">
      <protection hidden="1"/>
    </xf>
    <xf numFmtId="0" fontId="44" fillId="0" borderId="0" xfId="0" applyFont="1" applyFill="1" applyBorder="1" applyAlignment="1" applyProtection="1">
      <alignment horizontal="center" vertical="center" textRotation="90" wrapText="1"/>
      <protection hidden="1"/>
    </xf>
    <xf numFmtId="0" fontId="44" fillId="17" borderId="0" xfId="0" applyFont="1" applyFill="1" applyBorder="1" applyAlignment="1" applyProtection="1">
      <alignment horizontal="center" vertical="center" textRotation="90" wrapText="1"/>
      <protection hidden="1"/>
    </xf>
    <xf numFmtId="0" fontId="43" fillId="3" borderId="0" xfId="0" applyFont="1" applyFill="1" applyBorder="1" applyAlignment="1" applyProtection="1">
      <alignment vertical="center" wrapText="1"/>
      <protection hidden="1"/>
    </xf>
    <xf numFmtId="0" fontId="43" fillId="0" borderId="0" xfId="0" applyFont="1" applyBorder="1" applyAlignment="1" applyProtection="1">
      <alignment vertical="center" wrapText="1"/>
      <protection hidden="1"/>
    </xf>
    <xf numFmtId="0" fontId="25" fillId="3" borderId="0" xfId="0" applyFont="1" applyFill="1" applyBorder="1" applyAlignment="1" applyProtection="1">
      <alignment vertical="center" wrapText="1"/>
      <protection hidden="1"/>
    </xf>
    <xf numFmtId="0" fontId="6" fillId="0" borderId="9" xfId="0" applyFont="1" applyBorder="1" applyAlignment="1"/>
    <xf numFmtId="0" fontId="12" fillId="6" borderId="0" xfId="0" applyFont="1" applyFill="1" applyBorder="1" applyAlignment="1" applyProtection="1">
      <alignment horizontal="left" vertical="center" wrapText="1"/>
      <protection hidden="1"/>
    </xf>
    <xf numFmtId="0" fontId="11" fillId="8" borderId="11" xfId="0" applyFont="1" applyFill="1" applyBorder="1" applyAlignment="1" applyProtection="1">
      <alignment horizontal="left" vertical="center"/>
      <protection hidden="1"/>
    </xf>
    <xf numFmtId="0" fontId="12" fillId="3" borderId="0" xfId="0" applyFont="1" applyFill="1" applyBorder="1" applyAlignment="1" applyProtection="1">
      <alignment horizontal="left" vertical="center" wrapText="1"/>
      <protection hidden="1"/>
    </xf>
    <xf numFmtId="166" fontId="12" fillId="7" borderId="2" xfId="2" applyNumberFormat="1" applyFont="1" applyFill="1" applyBorder="1" applyAlignment="1">
      <alignment horizontal="center" vertical="center"/>
    </xf>
    <xf numFmtId="166" fontId="12" fillId="7" borderId="3" xfId="2" applyNumberFormat="1" applyFont="1" applyFill="1" applyBorder="1" applyAlignment="1">
      <alignment horizontal="center" vertical="center"/>
    </xf>
    <xf numFmtId="166" fontId="12" fillId="0" borderId="3" xfId="2" applyNumberFormat="1" applyFont="1" applyFill="1" applyBorder="1" applyAlignment="1">
      <alignment horizontal="center" vertical="center"/>
    </xf>
    <xf numFmtId="169" fontId="23" fillId="3" borderId="0" xfId="0" applyNumberFormat="1" applyFont="1" applyFill="1" applyBorder="1" applyAlignment="1" applyProtection="1">
      <alignment horizontal="left" vertical="center" wrapText="1"/>
      <protection hidden="1"/>
    </xf>
    <xf numFmtId="0" fontId="12" fillId="20" borderId="0" xfId="0" applyFont="1" applyFill="1" applyBorder="1" applyAlignment="1">
      <alignment horizontal="left" vertical="center"/>
    </xf>
    <xf numFmtId="0" fontId="12" fillId="0" borderId="0" xfId="0" applyFont="1" applyFill="1" applyBorder="1" applyAlignment="1">
      <alignment horizontal="left" vertical="center"/>
    </xf>
    <xf numFmtId="165" fontId="13" fillId="11" borderId="0" xfId="1" applyNumberFormat="1" applyFont="1" applyFill="1" applyBorder="1" applyAlignment="1" applyProtection="1">
      <alignment horizontal="right" vertical="center"/>
      <protection locked="0"/>
    </xf>
    <xf numFmtId="43" fontId="13" fillId="0" borderId="24" xfId="1" applyNumberFormat="1" applyFont="1" applyFill="1" applyBorder="1" applyAlignment="1" applyProtection="1">
      <alignment horizontal="right" vertical="center"/>
      <protection hidden="1"/>
    </xf>
    <xf numFmtId="166" fontId="12" fillId="0" borderId="3" xfId="2" applyNumberFormat="1" applyFont="1" applyFill="1" applyBorder="1" applyAlignment="1">
      <alignment horizontal="center" vertical="center"/>
    </xf>
    <xf numFmtId="0" fontId="14" fillId="0" borderId="0" xfId="0" applyFont="1" applyFill="1" applyBorder="1" applyAlignment="1" applyProtection="1">
      <alignment horizontal="center" vertical="center" wrapText="1"/>
      <protection hidden="1"/>
    </xf>
    <xf numFmtId="0" fontId="25" fillId="3" borderId="0" xfId="0" applyFont="1" applyFill="1" applyBorder="1" applyAlignment="1" applyProtection="1">
      <alignment horizontal="left" vertical="center" wrapText="1"/>
      <protection hidden="1"/>
    </xf>
    <xf numFmtId="169" fontId="14" fillId="3" borderId="0" xfId="0" applyNumberFormat="1" applyFont="1" applyFill="1" applyBorder="1" applyAlignment="1" applyProtection="1">
      <alignment horizontal="left" vertical="center" wrapText="1"/>
      <protection hidden="1"/>
    </xf>
    <xf numFmtId="0" fontId="9" fillId="22" borderId="3" xfId="0" applyNumberFormat="1" applyFont="1" applyFill="1" applyBorder="1" applyAlignment="1" applyProtection="1">
      <alignment horizontal="center" vertical="center" wrapText="1"/>
      <protection locked="0"/>
    </xf>
    <xf numFmtId="0" fontId="43" fillId="0" borderId="0" xfId="5" applyFont="1" applyBorder="1" applyAlignment="1" applyProtection="1">
      <alignment textRotation="45" wrapText="1"/>
      <protection hidden="1"/>
    </xf>
    <xf numFmtId="0" fontId="12" fillId="0" borderId="0" xfId="5" applyFont="1" applyBorder="1" applyAlignment="1" applyProtection="1">
      <alignment textRotation="45" wrapText="1"/>
      <protection hidden="1"/>
    </xf>
    <xf numFmtId="165" fontId="15" fillId="18" borderId="0" xfId="1" applyFont="1" applyFill="1" applyBorder="1" applyAlignment="1" applyProtection="1">
      <alignment horizontal="center" vertical="center" wrapText="1"/>
      <protection hidden="1"/>
    </xf>
    <xf numFmtId="165" fontId="10" fillId="14" borderId="9" xfId="1" applyFont="1" applyFill="1" applyBorder="1" applyAlignment="1" applyProtection="1">
      <alignment horizontal="center" vertical="center" wrapText="1"/>
      <protection hidden="1"/>
    </xf>
    <xf numFmtId="166" fontId="12" fillId="0" borderId="3" xfId="2" applyNumberFormat="1" applyFont="1" applyFill="1" applyBorder="1" applyAlignment="1">
      <alignment horizontal="center" vertical="center"/>
    </xf>
    <xf numFmtId="166" fontId="12" fillId="7" borderId="2" xfId="2" applyNumberFormat="1" applyFont="1" applyFill="1" applyBorder="1" applyAlignment="1">
      <alignment horizontal="center" vertical="center"/>
    </xf>
    <xf numFmtId="166" fontId="12" fillId="7" borderId="3" xfId="2" applyNumberFormat="1" applyFont="1" applyFill="1" applyBorder="1" applyAlignment="1">
      <alignment horizontal="center" vertical="center"/>
    </xf>
    <xf numFmtId="166" fontId="48" fillId="0" borderId="8" xfId="0" applyNumberFormat="1" applyFont="1" applyFill="1" applyBorder="1" applyAlignment="1" applyProtection="1">
      <alignment horizontal="center" vertical="center" wrapText="1"/>
      <protection hidden="1"/>
    </xf>
    <xf numFmtId="166" fontId="48" fillId="6" borderId="8" xfId="0" applyNumberFormat="1" applyFont="1" applyFill="1" applyBorder="1" applyAlignment="1" applyProtection="1">
      <alignment horizontal="center" vertical="center" wrapText="1"/>
      <protection hidden="1"/>
    </xf>
    <xf numFmtId="166" fontId="41" fillId="14" borderId="0" xfId="2" applyFont="1" applyFill="1" applyBorder="1" applyAlignment="1" applyProtection="1">
      <alignment horizontal="center" vertical="center" wrapText="1"/>
      <protection hidden="1"/>
    </xf>
    <xf numFmtId="9" fontId="12" fillId="6" borderId="3" xfId="0" applyNumberFormat="1" applyFont="1" applyFill="1" applyBorder="1" applyAlignment="1" applyProtection="1">
      <alignment horizontal="center" vertical="center" wrapText="1"/>
      <protection hidden="1"/>
    </xf>
    <xf numFmtId="165" fontId="50" fillId="18" borderId="40" xfId="0" applyNumberFormat="1" applyFont="1" applyFill="1" applyBorder="1" applyAlignment="1" applyProtection="1">
      <alignment vertical="center"/>
      <protection hidden="1"/>
    </xf>
    <xf numFmtId="165" fontId="51" fillId="7" borderId="5" xfId="1" applyFont="1" applyFill="1" applyBorder="1" applyAlignment="1" applyProtection="1">
      <alignment vertical="center" wrapText="1"/>
      <protection hidden="1"/>
    </xf>
    <xf numFmtId="0" fontId="0" fillId="0" borderId="9" xfId="0" applyFont="1" applyBorder="1" applyAlignment="1"/>
    <xf numFmtId="165" fontId="50" fillId="18" borderId="36" xfId="1" applyFont="1" applyFill="1" applyBorder="1" applyAlignment="1" applyProtection="1">
      <alignment vertical="center"/>
      <protection hidden="1"/>
    </xf>
    <xf numFmtId="165" fontId="51" fillId="0" borderId="0" xfId="1" applyFont="1" applyFill="1" applyBorder="1" applyAlignment="1" applyProtection="1">
      <protection hidden="1"/>
    </xf>
    <xf numFmtId="0" fontId="6" fillId="0" borderId="0" xfId="0" applyFont="1" applyFill="1" applyAlignment="1" applyProtection="1">
      <alignment horizontal="center" vertical="center"/>
      <protection hidden="1"/>
    </xf>
    <xf numFmtId="0" fontId="22" fillId="13" borderId="15" xfId="0" applyFont="1" applyFill="1" applyBorder="1" applyAlignment="1" applyProtection="1">
      <alignment horizontal="left" vertical="center"/>
      <protection hidden="1"/>
    </xf>
    <xf numFmtId="165" fontId="6" fillId="0" borderId="17" xfId="1" applyFont="1" applyFill="1" applyBorder="1" applyAlignment="1" applyProtection="1">
      <alignment horizontal="center" vertical="center"/>
      <protection locked="0"/>
    </xf>
    <xf numFmtId="165" fontId="6" fillId="0" borderId="19" xfId="1" applyFont="1" applyFill="1" applyBorder="1" applyAlignment="1" applyProtection="1">
      <alignment horizontal="center" vertical="center"/>
      <protection locked="0"/>
    </xf>
    <xf numFmtId="169" fontId="6" fillId="0" borderId="20" xfId="0" applyNumberFormat="1" applyFont="1" applyFill="1" applyBorder="1" applyAlignment="1" applyProtection="1">
      <alignment horizontal="center" vertical="center"/>
      <protection locked="0"/>
    </xf>
    <xf numFmtId="169" fontId="0" fillId="0" borderId="21" xfId="0" applyNumberFormat="1" applyFill="1" applyBorder="1" applyAlignment="1" applyProtection="1">
      <alignment horizontal="center" vertical="center"/>
      <protection locked="0"/>
    </xf>
    <xf numFmtId="169" fontId="0" fillId="0" borderId="13" xfId="0" applyNumberFormat="1" applyFill="1" applyBorder="1" applyAlignment="1" applyProtection="1">
      <alignment horizontal="center" vertical="center"/>
      <protection locked="0"/>
    </xf>
    <xf numFmtId="169" fontId="0" fillId="0" borderId="12" xfId="0" applyNumberFormat="1" applyFill="1" applyBorder="1" applyAlignment="1" applyProtection="1">
      <alignment horizontal="center" vertical="center"/>
      <protection locked="0"/>
    </xf>
    <xf numFmtId="169" fontId="0" fillId="0" borderId="22" xfId="0" applyNumberFormat="1" applyFill="1" applyBorder="1" applyAlignment="1" applyProtection="1">
      <alignment horizontal="center" vertical="center"/>
      <protection locked="0"/>
    </xf>
    <xf numFmtId="169" fontId="0" fillId="0" borderId="23" xfId="0" applyNumberFormat="1" applyFill="1" applyBorder="1" applyAlignment="1" applyProtection="1">
      <alignment horizontal="center" vertical="center"/>
      <protection locked="0"/>
    </xf>
    <xf numFmtId="0" fontId="22" fillId="13" borderId="0" xfId="0" applyFont="1" applyFill="1" applyAlignment="1" applyProtection="1">
      <alignment horizontal="left" vertical="center"/>
      <protection hidden="1"/>
    </xf>
    <xf numFmtId="0" fontId="12" fillId="13" borderId="0" xfId="0" applyFont="1" applyFill="1" applyBorder="1" applyAlignment="1" applyProtection="1">
      <alignment horizontal="center" vertical="center"/>
      <protection hidden="1"/>
    </xf>
    <xf numFmtId="0" fontId="13" fillId="13" borderId="0" xfId="0" applyFont="1" applyFill="1" applyBorder="1" applyAlignment="1" applyProtection="1">
      <alignment horizontal="left" vertical="center" indent="5"/>
      <protection hidden="1"/>
    </xf>
    <xf numFmtId="0" fontId="9" fillId="0" borderId="17" xfId="1" applyNumberFormat="1" applyFont="1" applyFill="1" applyBorder="1" applyAlignment="1" applyProtection="1">
      <alignment horizontal="left" vertical="center"/>
      <protection locked="0"/>
    </xf>
    <xf numFmtId="0" fontId="9" fillId="0" borderId="19" xfId="1" applyNumberFormat="1" applyFont="1" applyFill="1" applyBorder="1" applyAlignment="1" applyProtection="1">
      <alignment horizontal="left" vertical="center"/>
      <protection locked="0"/>
    </xf>
    <xf numFmtId="0" fontId="22" fillId="5" borderId="0" xfId="0" applyFont="1" applyFill="1" applyAlignment="1" applyProtection="1">
      <alignment horizontal="center" vertical="center"/>
      <protection hidden="1"/>
    </xf>
    <xf numFmtId="0" fontId="0" fillId="0" borderId="17" xfId="0" applyNumberFormat="1" applyFill="1" applyBorder="1" applyAlignment="1" applyProtection="1">
      <alignment horizontal="right" vertical="center"/>
      <protection locked="0"/>
    </xf>
    <xf numFmtId="0" fontId="0" fillId="0" borderId="19" xfId="0" applyNumberFormat="1" applyFill="1" applyBorder="1" applyAlignment="1" applyProtection="1">
      <alignment horizontal="right" vertical="center"/>
      <protection locked="0"/>
    </xf>
    <xf numFmtId="0" fontId="22" fillId="13" borderId="0" xfId="0" applyFont="1" applyFill="1" applyAlignment="1" applyProtection="1">
      <alignment horizontal="center" vertical="center"/>
      <protection hidden="1"/>
    </xf>
    <xf numFmtId="165" fontId="47" fillId="0" borderId="17" xfId="1" applyFont="1" applyFill="1" applyBorder="1" applyAlignment="1" applyProtection="1">
      <alignment horizontal="center" vertical="center"/>
      <protection locked="0"/>
    </xf>
    <xf numFmtId="165" fontId="47" fillId="0" borderId="19" xfId="1" applyFont="1" applyFill="1" applyBorder="1" applyAlignment="1" applyProtection="1">
      <alignment horizontal="center" vertical="center"/>
      <protection locked="0"/>
    </xf>
    <xf numFmtId="10" fontId="13" fillId="0" borderId="17" xfId="12" applyNumberFormat="1" applyFont="1" applyFill="1" applyBorder="1" applyAlignment="1" applyProtection="1">
      <alignment horizontal="right" vertical="center"/>
      <protection locked="0"/>
    </xf>
    <xf numFmtId="10" fontId="13" fillId="0" borderId="19" xfId="12" applyNumberFormat="1" applyFont="1" applyFill="1" applyBorder="1" applyAlignment="1" applyProtection="1">
      <alignment horizontal="right" vertical="center"/>
      <protection locked="0"/>
    </xf>
    <xf numFmtId="10" fontId="7" fillId="0" borderId="17" xfId="12" applyNumberFormat="1" applyFont="1" applyFill="1" applyBorder="1" applyAlignment="1" applyProtection="1">
      <alignment horizontal="right" vertical="center"/>
      <protection hidden="1"/>
    </xf>
    <xf numFmtId="10" fontId="7" fillId="0" borderId="19" xfId="12" applyNumberFormat="1" applyFont="1" applyFill="1" applyBorder="1" applyAlignment="1" applyProtection="1">
      <alignment horizontal="right" vertical="center"/>
      <protection hidden="1"/>
    </xf>
    <xf numFmtId="10" fontId="6" fillId="0" borderId="17" xfId="12" applyNumberFormat="1" applyFont="1" applyFill="1" applyBorder="1" applyAlignment="1" applyProtection="1">
      <alignment horizontal="right" vertical="center"/>
      <protection locked="0"/>
    </xf>
    <xf numFmtId="10" fontId="6" fillId="0" borderId="19" xfId="12" applyNumberFormat="1" applyFont="1" applyFill="1" applyBorder="1" applyAlignment="1" applyProtection="1">
      <alignment horizontal="right" vertical="center"/>
      <protection locked="0"/>
    </xf>
    <xf numFmtId="0" fontId="22" fillId="13" borderId="23" xfId="0" applyFont="1" applyFill="1" applyBorder="1" applyAlignment="1" applyProtection="1">
      <alignment horizontal="left" vertical="center"/>
      <protection hidden="1"/>
    </xf>
    <xf numFmtId="0" fontId="13" fillId="0" borderId="17" xfId="0" applyFont="1" applyFill="1" applyBorder="1" applyAlignment="1" applyProtection="1">
      <alignment horizontal="left" vertical="center"/>
      <protection locked="0"/>
    </xf>
    <xf numFmtId="0" fontId="0" fillId="0" borderId="18" xfId="0" applyFill="1" applyBorder="1" applyAlignment="1" applyProtection="1">
      <alignment horizontal="left" vertical="center"/>
      <protection locked="0"/>
    </xf>
    <xf numFmtId="0" fontId="0" fillId="0" borderId="19" xfId="0" applyFill="1" applyBorder="1" applyAlignment="1" applyProtection="1">
      <alignment horizontal="left" vertical="center"/>
      <protection locked="0"/>
    </xf>
    <xf numFmtId="14" fontId="6" fillId="0" borderId="17" xfId="0" applyNumberFormat="1" applyFont="1" applyFill="1" applyBorder="1" applyAlignment="1" applyProtection="1">
      <alignment horizontal="right" vertical="center"/>
      <protection locked="0"/>
    </xf>
    <xf numFmtId="14" fontId="0" fillId="0" borderId="19" xfId="0" applyNumberFormat="1" applyFill="1" applyBorder="1" applyAlignment="1" applyProtection="1">
      <alignment horizontal="right" vertical="center"/>
      <protection locked="0"/>
    </xf>
    <xf numFmtId="14" fontId="0" fillId="0" borderId="17" xfId="0" applyNumberFormat="1" applyFill="1" applyBorder="1" applyAlignment="1" applyProtection="1">
      <alignment horizontal="right" vertical="center"/>
      <protection locked="0"/>
    </xf>
    <xf numFmtId="0" fontId="0" fillId="0" borderId="17" xfId="0" applyFill="1" applyBorder="1" applyAlignment="1" applyProtection="1">
      <alignment horizontal="left" vertical="center"/>
      <protection locked="0"/>
    </xf>
    <xf numFmtId="0" fontId="6" fillId="0" borderId="17" xfId="0" applyFont="1" applyFill="1" applyBorder="1" applyAlignment="1" applyProtection="1">
      <alignment horizontal="left" vertical="center"/>
      <protection locked="0"/>
    </xf>
    <xf numFmtId="0" fontId="6" fillId="0" borderId="19" xfId="0" applyFont="1" applyFill="1" applyBorder="1" applyAlignment="1" applyProtection="1">
      <alignment horizontal="left" vertical="center"/>
      <protection locked="0"/>
    </xf>
    <xf numFmtId="0" fontId="22" fillId="13" borderId="15" xfId="0" applyFont="1" applyFill="1" applyBorder="1" applyAlignment="1" applyProtection="1">
      <alignment horizontal="left"/>
      <protection hidden="1"/>
    </xf>
    <xf numFmtId="0" fontId="22" fillId="13" borderId="23" xfId="0" applyFont="1" applyFill="1" applyBorder="1" applyAlignment="1" applyProtection="1">
      <alignment horizontal="left"/>
      <protection hidden="1"/>
    </xf>
    <xf numFmtId="0" fontId="0" fillId="0" borderId="17" xfId="0"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6" fillId="0" borderId="17" xfId="12" applyNumberFormat="1" applyFont="1" applyFill="1" applyBorder="1" applyAlignment="1" applyProtection="1">
      <alignment horizontal="right" vertical="center"/>
      <protection locked="0"/>
    </xf>
    <xf numFmtId="0" fontId="6" fillId="0" borderId="19" xfId="12" applyNumberFormat="1" applyFont="1" applyFill="1" applyBorder="1" applyAlignment="1" applyProtection="1">
      <alignment horizontal="right" vertical="center"/>
      <protection locked="0"/>
    </xf>
    <xf numFmtId="0" fontId="22" fillId="13" borderId="0" xfId="0" applyFont="1" applyFill="1" applyBorder="1" applyAlignment="1" applyProtection="1">
      <alignment horizontal="left" vertical="center"/>
      <protection hidden="1"/>
    </xf>
    <xf numFmtId="0" fontId="13" fillId="3" borderId="0" xfId="0" applyFont="1" applyFill="1" applyBorder="1" applyAlignment="1" applyProtection="1">
      <alignment horizontal="left" vertical="center" wrapText="1"/>
      <protection locked="0"/>
    </xf>
    <xf numFmtId="0" fontId="13" fillId="3" borderId="0" xfId="0" applyFont="1" applyFill="1" applyBorder="1" applyAlignment="1" applyProtection="1">
      <alignment horizontal="left" vertical="center"/>
      <protection locked="0"/>
    </xf>
    <xf numFmtId="0" fontId="27" fillId="13" borderId="15" xfId="0" applyFont="1" applyFill="1" applyBorder="1" applyAlignment="1" applyProtection="1">
      <alignment horizontal="left" vertical="center"/>
      <protection hidden="1"/>
    </xf>
    <xf numFmtId="9" fontId="6" fillId="0" borderId="17" xfId="12" applyFont="1" applyFill="1" applyBorder="1" applyAlignment="1" applyProtection="1">
      <alignment horizontal="right" vertical="center"/>
      <protection locked="0"/>
    </xf>
    <xf numFmtId="9" fontId="6" fillId="0" borderId="19" xfId="12" applyFont="1" applyFill="1" applyBorder="1" applyAlignment="1" applyProtection="1">
      <alignment horizontal="right" vertical="center"/>
      <protection locked="0"/>
    </xf>
    <xf numFmtId="0" fontId="9" fillId="5" borderId="0" xfId="0" applyFont="1" applyFill="1" applyAlignment="1" applyProtection="1">
      <alignment horizontal="justify" vertical="center"/>
      <protection hidden="1"/>
    </xf>
    <xf numFmtId="10" fontId="0" fillId="0" borderId="17" xfId="4" applyNumberFormat="1" applyFont="1" applyFill="1" applyBorder="1" applyAlignment="1" applyProtection="1">
      <alignment horizontal="right" vertical="center"/>
      <protection locked="0"/>
    </xf>
    <xf numFmtId="10" fontId="0" fillId="0" borderId="19" xfId="4" applyNumberFormat="1" applyFont="1" applyFill="1" applyBorder="1" applyAlignment="1" applyProtection="1">
      <alignment horizontal="right" vertical="center"/>
      <protection locked="0"/>
    </xf>
    <xf numFmtId="10" fontId="0" fillId="0" borderId="17" xfId="12" applyNumberFormat="1" applyFont="1" applyFill="1" applyBorder="1" applyAlignment="1" applyProtection="1">
      <alignment horizontal="right" vertical="center"/>
      <protection locked="0"/>
    </xf>
    <xf numFmtId="10" fontId="0" fillId="0" borderId="19" xfId="12" applyNumberFormat="1" applyFont="1" applyFill="1" applyBorder="1" applyAlignment="1" applyProtection="1">
      <alignment horizontal="right" vertical="center"/>
      <protection locked="0"/>
    </xf>
    <xf numFmtId="0" fontId="13" fillId="13" borderId="15" xfId="0" applyFont="1" applyFill="1" applyBorder="1" applyAlignment="1" applyProtection="1">
      <alignment horizontal="left" vertical="center" indent="5"/>
      <protection hidden="1"/>
    </xf>
    <xf numFmtId="0" fontId="12" fillId="5" borderId="0" xfId="0" applyFont="1" applyFill="1" applyAlignment="1" applyProtection="1">
      <alignment horizontal="center" vertical="center" textRotation="90"/>
      <protection hidden="1"/>
    </xf>
    <xf numFmtId="0" fontId="12" fillId="5" borderId="0" xfId="0" applyFont="1" applyFill="1" applyBorder="1" applyAlignment="1" applyProtection="1">
      <alignment horizontal="center" vertical="center" textRotation="90"/>
      <protection hidden="1"/>
    </xf>
    <xf numFmtId="165" fontId="0" fillId="0" borderId="17" xfId="1" applyFont="1" applyFill="1" applyBorder="1" applyAlignment="1" applyProtection="1">
      <alignment horizontal="right" vertical="center"/>
      <protection locked="0"/>
    </xf>
    <xf numFmtId="165" fontId="0" fillId="0" borderId="19" xfId="1" applyFont="1" applyFill="1" applyBorder="1" applyAlignment="1" applyProtection="1">
      <alignment horizontal="right" vertical="center"/>
      <protection locked="0"/>
    </xf>
    <xf numFmtId="0" fontId="29" fillId="15" borderId="11" xfId="0" applyFont="1" applyFill="1" applyBorder="1" applyAlignment="1" applyProtection="1">
      <alignment horizontal="center" vertical="center" textRotation="90" wrapText="1"/>
      <protection hidden="1"/>
    </xf>
    <xf numFmtId="0" fontId="29" fillId="15" borderId="0" xfId="0" applyFont="1" applyFill="1" applyBorder="1" applyAlignment="1" applyProtection="1">
      <alignment horizontal="center" vertical="center" textRotation="90" wrapText="1"/>
      <protection hidden="1"/>
    </xf>
    <xf numFmtId="0" fontId="29" fillId="15" borderId="15" xfId="0" applyFont="1" applyFill="1" applyBorder="1" applyAlignment="1" applyProtection="1">
      <alignment horizontal="center" vertical="center" textRotation="90" wrapText="1"/>
      <protection hidden="1"/>
    </xf>
    <xf numFmtId="0" fontId="12" fillId="3" borderId="8" xfId="0" applyFont="1" applyFill="1" applyBorder="1" applyAlignment="1" applyProtection="1">
      <alignment horizontal="left" vertical="center" wrapText="1"/>
      <protection hidden="1"/>
    </xf>
    <xf numFmtId="0" fontId="12" fillId="6" borderId="8" xfId="0" applyFont="1" applyFill="1" applyBorder="1" applyAlignment="1" applyProtection="1">
      <alignment horizontal="left" vertical="center"/>
      <protection hidden="1"/>
    </xf>
    <xf numFmtId="0" fontId="12" fillId="6" borderId="3" xfId="0" applyFont="1" applyFill="1" applyBorder="1" applyAlignment="1" applyProtection="1">
      <alignment horizontal="left" vertical="center"/>
      <protection hidden="1"/>
    </xf>
    <xf numFmtId="0" fontId="12" fillId="6" borderId="34" xfId="0" applyFont="1" applyFill="1" applyBorder="1" applyAlignment="1" applyProtection="1">
      <alignment horizontal="left" vertical="center"/>
      <protection hidden="1"/>
    </xf>
    <xf numFmtId="0" fontId="12" fillId="6" borderId="25" xfId="0" applyFont="1" applyFill="1" applyBorder="1" applyAlignment="1" applyProtection="1">
      <alignment horizontal="left" vertical="center"/>
      <protection hidden="1"/>
    </xf>
    <xf numFmtId="0" fontId="12" fillId="0" borderId="18" xfId="0" applyFont="1" applyBorder="1" applyAlignment="1" applyProtection="1">
      <alignment horizontal="justify" vertical="center" wrapText="1"/>
      <protection hidden="1"/>
    </xf>
    <xf numFmtId="0" fontId="12" fillId="3" borderId="7" xfId="0" applyFont="1" applyFill="1" applyBorder="1" applyAlignment="1" applyProtection="1">
      <alignment horizontal="left" vertical="center"/>
      <protection hidden="1"/>
    </xf>
    <xf numFmtId="0" fontId="12" fillId="3" borderId="2" xfId="0" applyFont="1" applyFill="1" applyBorder="1" applyAlignment="1" applyProtection="1">
      <alignment horizontal="left" vertical="center"/>
      <protection hidden="1"/>
    </xf>
    <xf numFmtId="0" fontId="12" fillId="6" borderId="8" xfId="0" applyFont="1" applyFill="1" applyBorder="1" applyAlignment="1" applyProtection="1">
      <alignment horizontal="left" vertical="center" wrapText="1"/>
      <protection hidden="1"/>
    </xf>
    <xf numFmtId="0" fontId="12" fillId="3" borderId="6" xfId="0" applyFont="1" applyFill="1" applyBorder="1" applyAlignment="1" applyProtection="1">
      <alignment horizontal="left" vertical="center"/>
      <protection hidden="1"/>
    </xf>
    <xf numFmtId="0" fontId="12" fillId="3" borderId="1" xfId="0" applyFont="1" applyFill="1" applyBorder="1" applyAlignment="1" applyProtection="1">
      <alignment horizontal="left" vertical="center"/>
      <protection hidden="1"/>
    </xf>
    <xf numFmtId="0" fontId="11" fillId="8" borderId="10" xfId="0" applyFont="1" applyFill="1" applyBorder="1" applyAlignment="1" applyProtection="1">
      <alignment horizontal="left" vertical="center"/>
      <protection hidden="1"/>
    </xf>
    <xf numFmtId="0" fontId="11" fillId="8" borderId="41" xfId="0" applyFont="1" applyFill="1" applyBorder="1" applyAlignment="1" applyProtection="1">
      <alignment horizontal="left" vertical="center"/>
      <protection hidden="1"/>
    </xf>
    <xf numFmtId="0" fontId="12" fillId="3" borderId="11" xfId="0" applyFont="1" applyFill="1" applyBorder="1" applyAlignment="1" applyProtection="1">
      <alignment horizontal="left" vertical="center" wrapText="1"/>
      <protection hidden="1"/>
    </xf>
    <xf numFmtId="0" fontId="12" fillId="3" borderId="7" xfId="0" applyFont="1" applyFill="1" applyBorder="1" applyAlignment="1" applyProtection="1">
      <alignment horizontal="left" vertical="center" wrapText="1"/>
      <protection hidden="1"/>
    </xf>
    <xf numFmtId="0" fontId="12" fillId="6" borderId="6" xfId="0" applyFont="1" applyFill="1" applyBorder="1" applyAlignment="1" applyProtection="1">
      <alignment horizontal="left" vertical="center"/>
      <protection hidden="1"/>
    </xf>
    <xf numFmtId="0" fontId="12" fillId="6" borderId="1" xfId="0" applyFont="1" applyFill="1" applyBorder="1" applyAlignment="1" applyProtection="1">
      <alignment horizontal="left" vertical="center"/>
      <protection hidden="1"/>
    </xf>
    <xf numFmtId="0" fontId="11" fillId="9" borderId="0" xfId="0" applyFont="1" applyFill="1" applyBorder="1" applyAlignment="1" applyProtection="1">
      <alignment horizontal="center" vertical="center" wrapText="1"/>
      <protection hidden="1"/>
    </xf>
    <xf numFmtId="0" fontId="23" fillId="3" borderId="0" xfId="0" applyFont="1" applyFill="1" applyBorder="1" applyAlignment="1" applyProtection="1">
      <alignment horizontal="left" vertical="center" wrapText="1"/>
      <protection hidden="1"/>
    </xf>
    <xf numFmtId="0" fontId="10" fillId="9" borderId="0" xfId="0" applyFont="1" applyFill="1" applyBorder="1" applyAlignment="1" applyProtection="1">
      <alignment horizontal="center" vertical="center" wrapText="1"/>
      <protection hidden="1"/>
    </xf>
    <xf numFmtId="0" fontId="12" fillId="3" borderId="8" xfId="0" applyFont="1" applyFill="1" applyBorder="1" applyAlignment="1" applyProtection="1">
      <alignment horizontal="left" vertical="center"/>
      <protection hidden="1"/>
    </xf>
    <xf numFmtId="0" fontId="12" fillId="3" borderId="3" xfId="0" applyFont="1" applyFill="1" applyBorder="1" applyAlignment="1" applyProtection="1">
      <alignment horizontal="left" vertical="center"/>
      <protection hidden="1"/>
    </xf>
    <xf numFmtId="0" fontId="12" fillId="6" borderId="0" xfId="0" applyFont="1" applyFill="1" applyBorder="1" applyAlignment="1" applyProtection="1">
      <alignment horizontal="left" vertical="center" wrapText="1"/>
      <protection hidden="1"/>
    </xf>
    <xf numFmtId="0" fontId="11" fillId="8" borderId="11" xfId="0" applyFont="1" applyFill="1" applyBorder="1" applyAlignment="1" applyProtection="1">
      <alignment horizontal="left" vertical="center"/>
      <protection hidden="1"/>
    </xf>
    <xf numFmtId="0" fontId="12" fillId="3" borderId="0" xfId="0" applyFont="1" applyFill="1" applyBorder="1" applyAlignment="1" applyProtection="1">
      <alignment horizontal="left" vertical="center" wrapText="1"/>
      <protection hidden="1"/>
    </xf>
    <xf numFmtId="0" fontId="12" fillId="0" borderId="0" xfId="0" applyFont="1" applyAlignment="1" applyProtection="1">
      <alignment horizontal="center" vertical="center" textRotation="45"/>
      <protection hidden="1"/>
    </xf>
    <xf numFmtId="0" fontId="13" fillId="6" borderId="0" xfId="0" applyFont="1" applyFill="1" applyBorder="1" applyAlignment="1" applyProtection="1">
      <alignment horizontal="left" vertical="center" wrapText="1"/>
      <protection hidden="1"/>
    </xf>
    <xf numFmtId="0" fontId="28" fillId="15" borderId="0" xfId="0" applyFont="1" applyFill="1" applyBorder="1" applyAlignment="1" applyProtection="1">
      <alignment horizontal="center" vertical="center" textRotation="90" wrapText="1"/>
      <protection hidden="1"/>
    </xf>
    <xf numFmtId="0" fontId="28" fillId="15" borderId="15" xfId="0" applyFont="1" applyFill="1" applyBorder="1" applyAlignment="1" applyProtection="1">
      <alignment horizontal="center" vertical="center" textRotation="90" wrapText="1"/>
      <protection hidden="1"/>
    </xf>
    <xf numFmtId="0" fontId="14" fillId="9" borderId="0" xfId="0" applyFont="1" applyFill="1" applyBorder="1" applyAlignment="1" applyProtection="1">
      <alignment horizontal="center" vertical="center" wrapText="1"/>
      <protection hidden="1"/>
    </xf>
    <xf numFmtId="0" fontId="13" fillId="0" borderId="3" xfId="0" applyFont="1" applyBorder="1" applyAlignment="1" applyProtection="1">
      <alignment horizontal="justify" vertical="center" wrapText="1"/>
      <protection hidden="1"/>
    </xf>
    <xf numFmtId="0" fontId="13" fillId="0" borderId="1" xfId="0" applyFont="1" applyBorder="1" applyAlignment="1" applyProtection="1">
      <alignment horizontal="justify" vertical="center" wrapText="1"/>
      <protection hidden="1"/>
    </xf>
    <xf numFmtId="0" fontId="18" fillId="3" borderId="0" xfId="0" applyFont="1" applyFill="1" applyBorder="1" applyAlignment="1" applyProtection="1">
      <alignment horizontal="left" vertical="center" wrapText="1"/>
      <protection hidden="1"/>
    </xf>
    <xf numFmtId="0" fontId="13" fillId="0" borderId="3" xfId="0" applyFont="1" applyFill="1" applyBorder="1" applyAlignment="1" applyProtection="1">
      <alignment horizontal="justify" vertical="center" wrapText="1"/>
      <protection hidden="1"/>
    </xf>
    <xf numFmtId="0" fontId="13" fillId="6" borderId="3" xfId="0" applyFont="1" applyFill="1" applyBorder="1" applyAlignment="1" applyProtection="1">
      <alignment horizontal="justify" vertical="center" wrapText="1"/>
      <protection hidden="1"/>
    </xf>
    <xf numFmtId="0" fontId="0" fillId="6" borderId="3" xfId="0" applyFill="1" applyBorder="1" applyAlignment="1" applyProtection="1">
      <alignment horizontal="justify" vertical="center"/>
      <protection hidden="1"/>
    </xf>
    <xf numFmtId="0" fontId="7" fillId="9" borderId="9" xfId="0" applyFont="1" applyFill="1" applyBorder="1" applyAlignment="1" applyProtection="1">
      <alignment horizontal="center" vertical="center" wrapText="1"/>
      <protection hidden="1"/>
    </xf>
    <xf numFmtId="0" fontId="7" fillId="9" borderId="0"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justify" vertical="center" wrapText="1"/>
      <protection hidden="1"/>
    </xf>
    <xf numFmtId="0" fontId="13" fillId="0" borderId="34" xfId="0" applyFont="1" applyFill="1" applyBorder="1" applyAlignment="1" applyProtection="1">
      <alignment horizontal="left" vertical="center"/>
      <protection hidden="1"/>
    </xf>
    <xf numFmtId="0" fontId="13" fillId="0" borderId="25" xfId="0" applyFont="1" applyFill="1" applyBorder="1" applyAlignment="1" applyProtection="1">
      <alignment horizontal="left" vertical="center"/>
      <protection hidden="1"/>
    </xf>
    <xf numFmtId="0" fontId="13" fillId="0" borderId="26" xfId="0" applyFont="1" applyFill="1" applyBorder="1" applyAlignment="1" applyProtection="1">
      <alignment horizontal="left" vertical="center"/>
      <protection hidden="1"/>
    </xf>
    <xf numFmtId="0" fontId="13" fillId="6" borderId="35" xfId="0" applyFont="1" applyFill="1" applyBorder="1" applyAlignment="1" applyProtection="1">
      <alignment horizontal="left" vertical="center" wrapText="1"/>
      <protection hidden="1"/>
    </xf>
    <xf numFmtId="0" fontId="13" fillId="6" borderId="0" xfId="0" applyFont="1" applyFill="1" applyBorder="1" applyAlignment="1" applyProtection="1">
      <alignment horizontal="justify" vertical="center" wrapText="1"/>
      <protection hidden="1"/>
    </xf>
    <xf numFmtId="0" fontId="12" fillId="0" borderId="0" xfId="5" applyFont="1" applyBorder="1" applyAlignment="1" applyProtection="1">
      <alignment horizontal="center" vertical="center" textRotation="45"/>
      <protection hidden="1"/>
    </xf>
    <xf numFmtId="0" fontId="11" fillId="9" borderId="0" xfId="5" applyFont="1" applyFill="1" applyBorder="1" applyAlignment="1" applyProtection="1">
      <alignment horizontal="center" vertical="center" wrapText="1"/>
      <protection hidden="1"/>
    </xf>
    <xf numFmtId="0" fontId="11" fillId="3" borderId="0" xfId="5" applyFont="1" applyFill="1" applyBorder="1" applyAlignment="1" applyProtection="1">
      <alignment horizontal="left" vertical="center" wrapText="1"/>
      <protection hidden="1"/>
    </xf>
    <xf numFmtId="0" fontId="11" fillId="0" borderId="0" xfId="5" applyFont="1" applyFill="1" applyBorder="1" applyAlignment="1" applyProtection="1">
      <alignment horizontal="center" vertical="center" wrapText="1"/>
      <protection hidden="1"/>
    </xf>
    <xf numFmtId="0" fontId="29" fillId="4" borderId="35" xfId="5" applyFont="1" applyFill="1" applyBorder="1" applyAlignment="1" applyProtection="1">
      <alignment horizontal="left" vertical="center" wrapText="1"/>
      <protection hidden="1"/>
    </xf>
    <xf numFmtId="167" fontId="29" fillId="15" borderId="35" xfId="5" applyNumberFormat="1" applyFont="1" applyFill="1" applyBorder="1" applyAlignment="1" applyProtection="1">
      <alignment horizontal="right" vertical="center" wrapText="1"/>
      <protection hidden="1"/>
    </xf>
    <xf numFmtId="169" fontId="11" fillId="3" borderId="0" xfId="0" applyNumberFormat="1" applyFont="1" applyFill="1" applyBorder="1" applyAlignment="1" applyProtection="1">
      <alignment horizontal="left" vertical="center" wrapText="1"/>
      <protection hidden="1"/>
    </xf>
    <xf numFmtId="0" fontId="11" fillId="0" borderId="0" xfId="5" applyFont="1" applyFill="1" applyBorder="1" applyAlignment="1" applyProtection="1">
      <alignment horizontal="center"/>
      <protection hidden="1"/>
    </xf>
    <xf numFmtId="0" fontId="11" fillId="9" borderId="0" xfId="5" applyFont="1" applyFill="1" applyBorder="1" applyAlignment="1" applyProtection="1">
      <alignment horizontal="right" vertical="center" wrapText="1"/>
      <protection hidden="1"/>
    </xf>
    <xf numFmtId="0" fontId="12" fillId="3" borderId="28" xfId="5" applyFont="1" applyFill="1" applyBorder="1" applyAlignment="1" applyProtection="1">
      <alignment horizontal="left" vertical="center" wrapText="1"/>
      <protection hidden="1"/>
    </xf>
    <xf numFmtId="0" fontId="12" fillId="3" borderId="14" xfId="5" applyFont="1" applyFill="1" applyBorder="1" applyAlignment="1" applyProtection="1">
      <alignment horizontal="left" vertical="center" wrapText="1"/>
      <protection hidden="1"/>
    </xf>
    <xf numFmtId="167" fontId="12" fillId="7" borderId="27" xfId="5" applyNumberFormat="1" applyFont="1" applyFill="1" applyBorder="1" applyAlignment="1" applyProtection="1">
      <alignment horizontal="right" vertical="center" wrapText="1"/>
      <protection hidden="1"/>
    </xf>
    <xf numFmtId="167" fontId="12" fillId="7" borderId="28" xfId="5" applyNumberFormat="1" applyFont="1" applyFill="1" applyBorder="1" applyAlignment="1" applyProtection="1">
      <alignment horizontal="right" vertical="center" wrapText="1"/>
      <protection hidden="1"/>
    </xf>
    <xf numFmtId="0" fontId="12" fillId="3" borderId="8" xfId="5" applyFont="1" applyFill="1" applyBorder="1" applyAlignment="1" applyProtection="1">
      <alignment horizontal="left" vertical="center" wrapText="1"/>
      <protection hidden="1"/>
    </xf>
    <xf numFmtId="0" fontId="12" fillId="3" borderId="3" xfId="5" applyFont="1" applyFill="1" applyBorder="1" applyAlignment="1" applyProtection="1">
      <alignment horizontal="left" vertical="center" wrapText="1"/>
      <protection hidden="1"/>
    </xf>
    <xf numFmtId="167" fontId="12" fillId="0" borderId="9" xfId="5" applyNumberFormat="1" applyFont="1" applyFill="1" applyBorder="1" applyAlignment="1" applyProtection="1">
      <alignment horizontal="right" vertical="center" wrapText="1"/>
      <protection hidden="1"/>
    </xf>
    <xf numFmtId="167" fontId="12" fillId="0" borderId="0" xfId="5" applyNumberFormat="1" applyFont="1" applyFill="1" applyBorder="1" applyAlignment="1" applyProtection="1">
      <alignment horizontal="right" vertical="center" wrapText="1"/>
      <protection hidden="1"/>
    </xf>
    <xf numFmtId="0" fontId="12" fillId="6" borderId="6" xfId="5" applyFont="1" applyFill="1" applyBorder="1" applyAlignment="1" applyProtection="1">
      <alignment horizontal="left" vertical="center" wrapText="1"/>
      <protection hidden="1"/>
    </xf>
    <xf numFmtId="0" fontId="12" fillId="6" borderId="1" xfId="5" applyFont="1" applyFill="1" applyBorder="1" applyAlignment="1" applyProtection="1">
      <alignment horizontal="left" vertical="center" wrapText="1"/>
      <protection hidden="1"/>
    </xf>
    <xf numFmtId="167" fontId="12" fillId="11" borderId="4" xfId="5" applyNumberFormat="1" applyFont="1" applyFill="1" applyBorder="1" applyAlignment="1" applyProtection="1">
      <alignment horizontal="right" vertical="center" wrapText="1"/>
      <protection hidden="1"/>
    </xf>
    <xf numFmtId="167" fontId="12" fillId="11" borderId="15" xfId="5" applyNumberFormat="1" applyFont="1" applyFill="1" applyBorder="1" applyAlignment="1" applyProtection="1">
      <alignment horizontal="right" vertical="center" wrapText="1"/>
      <protection hidden="1"/>
    </xf>
    <xf numFmtId="0" fontId="11" fillId="3" borderId="30" xfId="5" applyFont="1" applyFill="1" applyBorder="1" applyAlignment="1" applyProtection="1">
      <alignment horizontal="left" vertical="center" wrapText="1"/>
      <protection hidden="1"/>
    </xf>
    <xf numFmtId="0" fontId="11" fillId="3" borderId="31" xfId="5" applyFont="1" applyFill="1" applyBorder="1" applyAlignment="1" applyProtection="1">
      <alignment horizontal="left" vertical="center" wrapText="1"/>
      <protection hidden="1"/>
    </xf>
    <xf numFmtId="167" fontId="11" fillId="7" borderId="32" xfId="5" applyNumberFormat="1" applyFont="1" applyFill="1" applyBorder="1" applyAlignment="1" applyProtection="1">
      <alignment horizontal="right" vertical="center" wrapText="1"/>
      <protection hidden="1"/>
    </xf>
    <xf numFmtId="167" fontId="11" fillId="7" borderId="33" xfId="5" applyNumberFormat="1" applyFont="1" applyFill="1" applyBorder="1" applyAlignment="1" applyProtection="1">
      <alignment horizontal="right" vertical="center" wrapText="1"/>
      <protection hidden="1"/>
    </xf>
    <xf numFmtId="0" fontId="12" fillId="6" borderId="0" xfId="5" applyFont="1" applyFill="1" applyBorder="1" applyAlignment="1" applyProtection="1">
      <alignment horizontal="left" vertical="center" wrapText="1"/>
      <protection hidden="1"/>
    </xf>
    <xf numFmtId="0" fontId="12" fillId="6" borderId="8" xfId="5" applyFont="1" applyFill="1" applyBorder="1" applyAlignment="1" applyProtection="1">
      <alignment horizontal="left" vertical="center" wrapText="1"/>
      <protection hidden="1"/>
    </xf>
    <xf numFmtId="167" fontId="12" fillId="11" borderId="9" xfId="5" applyNumberFormat="1" applyFont="1" applyFill="1" applyBorder="1" applyAlignment="1" applyProtection="1">
      <alignment horizontal="right" vertical="center" wrapText="1"/>
      <protection hidden="1"/>
    </xf>
    <xf numFmtId="167" fontId="12" fillId="11" borderId="0" xfId="5" applyNumberFormat="1" applyFont="1" applyFill="1" applyBorder="1" applyAlignment="1" applyProtection="1">
      <alignment horizontal="right" vertical="center" wrapText="1"/>
      <protection hidden="1"/>
    </xf>
    <xf numFmtId="0" fontId="12" fillId="3" borderId="6" xfId="5" applyFont="1" applyFill="1" applyBorder="1" applyAlignment="1" applyProtection="1">
      <alignment horizontal="left" vertical="center" wrapText="1"/>
      <protection hidden="1"/>
    </xf>
    <xf numFmtId="0" fontId="12" fillId="3" borderId="1" xfId="5" applyFont="1" applyFill="1" applyBorder="1" applyAlignment="1" applyProtection="1">
      <alignment horizontal="left" vertical="center" wrapText="1"/>
      <protection hidden="1"/>
    </xf>
    <xf numFmtId="167" fontId="12" fillId="7" borderId="4" xfId="5" applyNumberFormat="1" applyFont="1" applyFill="1" applyBorder="1" applyAlignment="1" applyProtection="1">
      <alignment horizontal="right" vertical="center" wrapText="1"/>
      <protection hidden="1"/>
    </xf>
    <xf numFmtId="167" fontId="12" fillId="7" borderId="15" xfId="5" applyNumberFormat="1" applyFont="1" applyFill="1" applyBorder="1" applyAlignment="1" applyProtection="1">
      <alignment horizontal="right" vertical="center" wrapText="1"/>
      <protection hidden="1"/>
    </xf>
    <xf numFmtId="0" fontId="11" fillId="6" borderId="34" xfId="5" applyFont="1" applyFill="1" applyBorder="1" applyAlignment="1" applyProtection="1">
      <alignment horizontal="left" vertical="center" wrapText="1"/>
      <protection hidden="1"/>
    </xf>
    <xf numFmtId="0" fontId="11" fillId="6" borderId="25" xfId="5" applyFont="1" applyFill="1" applyBorder="1" applyAlignment="1" applyProtection="1">
      <alignment horizontal="left" vertical="center" wrapText="1"/>
      <protection hidden="1"/>
    </xf>
    <xf numFmtId="167" fontId="11" fillId="11" borderId="26" xfId="5" applyNumberFormat="1" applyFont="1" applyFill="1" applyBorder="1" applyAlignment="1" applyProtection="1">
      <alignment horizontal="right" vertical="center" wrapText="1"/>
      <protection hidden="1"/>
    </xf>
    <xf numFmtId="167" fontId="11" fillId="11" borderId="24" xfId="5" applyNumberFormat="1" applyFont="1" applyFill="1" applyBorder="1" applyAlignment="1" applyProtection="1">
      <alignment horizontal="right" vertical="center" wrapText="1"/>
      <protection hidden="1"/>
    </xf>
    <xf numFmtId="0" fontId="12" fillId="3" borderId="0" xfId="0" applyFont="1" applyFill="1" applyBorder="1" applyAlignment="1" applyProtection="1">
      <alignment horizontal="center" vertical="center" textRotation="45"/>
      <protection hidden="1"/>
    </xf>
    <xf numFmtId="0" fontId="30" fillId="4" borderId="11" xfId="0" applyFont="1" applyFill="1" applyBorder="1" applyAlignment="1" applyProtection="1">
      <alignment horizontal="center" vertical="center" textRotation="90"/>
      <protection hidden="1"/>
    </xf>
    <xf numFmtId="0" fontId="30" fillId="4" borderId="0" xfId="0" applyFont="1" applyFill="1" applyBorder="1" applyAlignment="1" applyProtection="1">
      <alignment horizontal="center" vertical="center" textRotation="90"/>
      <protection hidden="1"/>
    </xf>
    <xf numFmtId="0" fontId="30" fillId="4" borderId="15" xfId="0" applyFont="1" applyFill="1" applyBorder="1" applyAlignment="1" applyProtection="1">
      <alignment horizontal="center" vertical="center" textRotation="90"/>
      <protection hidden="1"/>
    </xf>
    <xf numFmtId="166" fontId="12" fillId="7" borderId="2" xfId="2" applyNumberFormat="1" applyFont="1" applyFill="1" applyBorder="1" applyAlignment="1">
      <alignment horizontal="center" vertical="center"/>
    </xf>
    <xf numFmtId="166" fontId="12" fillId="7" borderId="3" xfId="2" applyNumberFormat="1" applyFont="1" applyFill="1" applyBorder="1" applyAlignment="1">
      <alignment horizontal="center" vertical="center"/>
    </xf>
    <xf numFmtId="0" fontId="14" fillId="0" borderId="0" xfId="0" applyFont="1" applyFill="1" applyBorder="1" applyAlignment="1" applyProtection="1">
      <alignment horizontal="center" vertical="center" wrapText="1"/>
      <protection hidden="1"/>
    </xf>
    <xf numFmtId="166" fontId="34" fillId="7" borderId="3" xfId="2" applyNumberFormat="1" applyFont="1" applyFill="1" applyBorder="1" applyAlignment="1">
      <alignment horizontal="center" vertical="center"/>
    </xf>
    <xf numFmtId="166" fontId="12" fillId="0" borderId="3" xfId="2" applyNumberFormat="1" applyFont="1" applyFill="1" applyBorder="1" applyAlignment="1">
      <alignment horizontal="center" vertical="center"/>
    </xf>
    <xf numFmtId="166" fontId="12" fillId="0" borderId="3" xfId="2" applyNumberFormat="1" applyFont="1" applyFill="1" applyBorder="1" applyAlignment="1">
      <alignment horizontal="center" vertical="center" wrapText="1"/>
    </xf>
    <xf numFmtId="0" fontId="29" fillId="18" borderId="15" xfId="0" applyFont="1" applyFill="1" applyBorder="1" applyAlignment="1" applyProtection="1">
      <alignment horizontal="left" vertical="center"/>
      <protection hidden="1"/>
    </xf>
    <xf numFmtId="0" fontId="14" fillId="9" borderId="0" xfId="5" applyFont="1" applyFill="1" applyBorder="1" applyAlignment="1" applyProtection="1">
      <alignment horizontal="center" vertical="center" wrapText="1"/>
      <protection hidden="1"/>
    </xf>
    <xf numFmtId="0" fontId="26" fillId="3" borderId="0" xfId="0" applyFont="1" applyFill="1" applyAlignment="1" applyProtection="1">
      <alignment horizontal="center" vertical="center" wrapText="1"/>
      <protection hidden="1"/>
    </xf>
    <xf numFmtId="0" fontId="24" fillId="9" borderId="0" xfId="0" applyFont="1" applyFill="1" applyBorder="1" applyAlignment="1" applyProtection="1">
      <alignment horizontal="center" vertical="center" wrapText="1"/>
      <protection hidden="1"/>
    </xf>
    <xf numFmtId="0" fontId="21" fillId="3" borderId="0" xfId="0" applyFont="1" applyFill="1" applyBorder="1" applyAlignment="1" applyProtection="1">
      <alignment horizontal="left" vertical="center" wrapText="1"/>
      <protection hidden="1"/>
    </xf>
    <xf numFmtId="169" fontId="21" fillId="3" borderId="0" xfId="0" applyNumberFormat="1" applyFont="1" applyFill="1" applyBorder="1" applyAlignment="1" applyProtection="1">
      <alignment horizontal="left" vertical="center" wrapText="1"/>
      <protection hidden="1"/>
    </xf>
    <xf numFmtId="0" fontId="9" fillId="6" borderId="0" xfId="0" applyFont="1" applyFill="1" applyBorder="1" applyAlignment="1" applyProtection="1">
      <alignment horizontal="center" vertical="center" wrapText="1"/>
      <protection hidden="1"/>
    </xf>
    <xf numFmtId="165" fontId="15" fillId="4" borderId="13" xfId="1" applyFont="1" applyFill="1" applyBorder="1" applyAlignment="1" applyProtection="1">
      <alignment horizontal="center" vertical="center"/>
      <protection hidden="1"/>
    </xf>
    <xf numFmtId="165" fontId="15" fillId="4" borderId="0" xfId="1" applyFont="1" applyFill="1" applyBorder="1" applyAlignment="1" applyProtection="1">
      <alignment horizontal="center" vertical="center"/>
      <protection hidden="1"/>
    </xf>
    <xf numFmtId="165" fontId="15" fillId="4" borderId="12" xfId="1" applyFont="1" applyFill="1" applyBorder="1" applyAlignment="1" applyProtection="1">
      <alignment horizontal="center" vertical="center"/>
      <protection hidden="1"/>
    </xf>
    <xf numFmtId="0" fontId="6" fillId="0" borderId="0" xfId="0" applyFont="1"/>
    <xf numFmtId="0" fontId="6" fillId="0" borderId="15" xfId="0" applyFont="1" applyBorder="1"/>
    <xf numFmtId="165" fontId="49" fillId="14" borderId="9" xfId="1"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textRotation="45"/>
      <protection hidden="1"/>
    </xf>
    <xf numFmtId="165" fontId="15" fillId="18" borderId="29" xfId="1" applyFont="1" applyFill="1" applyBorder="1" applyAlignment="1" applyProtection="1">
      <alignment horizontal="center" vertical="center" wrapText="1"/>
      <protection hidden="1"/>
    </xf>
    <xf numFmtId="0" fontId="46" fillId="3" borderId="0" xfId="0" applyFont="1" applyFill="1" applyAlignment="1" applyProtection="1">
      <alignment horizontal="center" vertical="center" wrapText="1"/>
      <protection hidden="1"/>
    </xf>
    <xf numFmtId="0" fontId="25" fillId="3" borderId="0" xfId="0" applyFont="1" applyFill="1" applyBorder="1" applyAlignment="1" applyProtection="1">
      <alignment horizontal="left" vertical="center" wrapText="1"/>
      <protection hidden="1"/>
    </xf>
    <xf numFmtId="169" fontId="14" fillId="3" borderId="0" xfId="0" applyNumberFormat="1" applyFont="1" applyFill="1" applyBorder="1" applyAlignment="1" applyProtection="1">
      <alignment horizontal="left" vertical="center" wrapText="1"/>
      <protection hidden="1"/>
    </xf>
    <xf numFmtId="0" fontId="12" fillId="3" borderId="0" xfId="0" applyFont="1" applyFill="1" applyBorder="1" applyAlignment="1" applyProtection="1">
      <alignment horizontal="center" textRotation="45" wrapText="1"/>
      <protection hidden="1"/>
    </xf>
    <xf numFmtId="169" fontId="23" fillId="3" borderId="0" xfId="0" applyNumberFormat="1" applyFont="1" applyFill="1" applyBorder="1" applyAlignment="1" applyProtection="1">
      <alignment horizontal="left" vertical="center" wrapText="1"/>
      <protection hidden="1"/>
    </xf>
    <xf numFmtId="0" fontId="42" fillId="3" borderId="0" xfId="0" applyFont="1" applyFill="1" applyAlignment="1" applyProtection="1">
      <alignment horizontal="center" vertical="center" wrapText="1"/>
      <protection hidden="1"/>
    </xf>
    <xf numFmtId="168" fontId="11" fillId="0" borderId="0" xfId="3" applyNumberFormat="1" applyFont="1" applyFill="1" applyBorder="1" applyAlignment="1" applyProtection="1">
      <alignment horizontal="center" vertical="center" wrapText="1"/>
      <protection hidden="1"/>
    </xf>
    <xf numFmtId="168" fontId="11" fillId="0" borderId="9" xfId="3" applyNumberFormat="1" applyFont="1" applyFill="1" applyBorder="1" applyAlignment="1" applyProtection="1">
      <alignment horizontal="right" vertical="center" wrapText="1"/>
      <protection hidden="1"/>
    </xf>
    <xf numFmtId="168" fontId="11" fillId="0" borderId="0" xfId="3" applyNumberFormat="1" applyFont="1" applyFill="1" applyBorder="1" applyAlignment="1" applyProtection="1">
      <alignment horizontal="right" vertical="center" wrapText="1"/>
      <protection hidden="1"/>
    </xf>
    <xf numFmtId="168" fontId="11" fillId="6" borderId="26" xfId="3" applyNumberFormat="1" applyFont="1" applyFill="1" applyBorder="1" applyAlignment="1" applyProtection="1">
      <alignment horizontal="right" vertical="center" wrapText="1"/>
      <protection hidden="1"/>
    </xf>
    <xf numFmtId="168" fontId="11" fillId="6" borderId="24" xfId="3" applyNumberFormat="1" applyFont="1" applyFill="1" applyBorder="1" applyAlignment="1" applyProtection="1">
      <alignment horizontal="right" vertical="center" wrapText="1"/>
      <protection hidden="1"/>
    </xf>
    <xf numFmtId="0" fontId="45" fillId="4" borderId="11" xfId="0" applyNumberFormat="1" applyFont="1" applyFill="1" applyBorder="1" applyAlignment="1" applyProtection="1">
      <alignment horizontal="center" vertical="center" textRotation="90" wrapText="1"/>
      <protection hidden="1"/>
    </xf>
    <xf numFmtId="0" fontId="45" fillId="4" borderId="0" xfId="0" applyNumberFormat="1" applyFont="1" applyFill="1" applyBorder="1" applyAlignment="1" applyProtection="1">
      <alignment horizontal="center" vertical="center" textRotation="90" wrapText="1"/>
      <protection hidden="1"/>
    </xf>
    <xf numFmtId="0" fontId="45" fillId="4" borderId="15" xfId="0" applyNumberFormat="1" applyFont="1" applyFill="1" applyBorder="1" applyAlignment="1" applyProtection="1">
      <alignment horizontal="center" vertical="center" textRotation="90" wrapText="1"/>
      <protection hidden="1"/>
    </xf>
    <xf numFmtId="0" fontId="45" fillId="4" borderId="11" xfId="0" applyFont="1" applyFill="1" applyBorder="1" applyAlignment="1" applyProtection="1">
      <alignment horizontal="center" vertical="center" textRotation="90" wrapText="1"/>
      <protection hidden="1"/>
    </xf>
    <xf numFmtId="0" fontId="45" fillId="4" borderId="0" xfId="0" applyFont="1" applyFill="1" applyBorder="1" applyAlignment="1" applyProtection="1">
      <alignment horizontal="center" vertical="center" textRotation="90" wrapText="1"/>
      <protection hidden="1"/>
    </xf>
    <xf numFmtId="0" fontId="45" fillId="4" borderId="15" xfId="0" applyFont="1" applyFill="1" applyBorder="1" applyAlignment="1" applyProtection="1">
      <alignment horizontal="center" vertical="center" textRotation="90" wrapText="1"/>
      <protection hidden="1"/>
    </xf>
    <xf numFmtId="168" fontId="29" fillId="4" borderId="39" xfId="3" applyNumberFormat="1" applyFont="1" applyFill="1" applyBorder="1" applyAlignment="1" applyProtection="1">
      <alignment horizontal="right" vertical="center" wrapText="1"/>
      <protection hidden="1"/>
    </xf>
    <xf numFmtId="168" fontId="29" fillId="4" borderId="38" xfId="3" applyNumberFormat="1" applyFont="1" applyFill="1" applyBorder="1" applyAlignment="1" applyProtection="1">
      <alignment horizontal="right" vertical="center" wrapText="1"/>
      <protection hidden="1"/>
    </xf>
    <xf numFmtId="168" fontId="29" fillId="4" borderId="5" xfId="3" applyNumberFormat="1" applyFont="1" applyFill="1" applyBorder="1" applyAlignment="1" applyProtection="1">
      <alignment horizontal="right" vertical="center" wrapText="1"/>
      <protection hidden="1"/>
    </xf>
    <xf numFmtId="168" fontId="29" fillId="4" borderId="11" xfId="3" applyNumberFormat="1" applyFont="1" applyFill="1" applyBorder="1" applyAlignment="1" applyProtection="1">
      <alignment horizontal="right" vertical="center" wrapText="1"/>
      <protection hidden="1"/>
    </xf>
    <xf numFmtId="17" fontId="11" fillId="5" borderId="5" xfId="0" applyNumberFormat="1" applyFont="1" applyFill="1" applyBorder="1" applyAlignment="1" applyProtection="1">
      <alignment horizontal="center" vertical="center" wrapText="1"/>
      <protection hidden="1"/>
    </xf>
    <xf numFmtId="17" fontId="11" fillId="5" borderId="11" xfId="0" applyNumberFormat="1" applyFont="1" applyFill="1" applyBorder="1" applyAlignment="1" applyProtection="1">
      <alignment horizontal="center" vertical="center" wrapText="1"/>
      <protection hidden="1"/>
    </xf>
    <xf numFmtId="168" fontId="11" fillId="6" borderId="4" xfId="3" applyNumberFormat="1" applyFont="1" applyFill="1" applyBorder="1" applyAlignment="1" applyProtection="1">
      <alignment horizontal="right" vertical="center" wrapText="1"/>
      <protection hidden="1"/>
    </xf>
    <xf numFmtId="168" fontId="11" fillId="6" borderId="15" xfId="3" applyNumberFormat="1" applyFont="1" applyFill="1" applyBorder="1" applyAlignment="1" applyProtection="1">
      <alignment horizontal="right" vertical="center" wrapText="1"/>
      <protection hidden="1"/>
    </xf>
    <xf numFmtId="1" fontId="11" fillId="6" borderId="9" xfId="0" applyNumberFormat="1" applyFont="1" applyFill="1" applyBorder="1" applyAlignment="1" applyProtection="1">
      <alignment horizontal="center" vertical="center" wrapText="1"/>
      <protection hidden="1"/>
    </xf>
    <xf numFmtId="1" fontId="11" fillId="6" borderId="0" xfId="0" applyNumberFormat="1" applyFont="1" applyFill="1" applyBorder="1" applyAlignment="1" applyProtection="1">
      <alignment horizontal="center" vertical="center" wrapText="1"/>
      <protection hidden="1"/>
    </xf>
    <xf numFmtId="0" fontId="11" fillId="0" borderId="9"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cellXfs>
  <cellStyles count="30">
    <cellStyle name="Moeda" xfId="1" builtinId="4"/>
    <cellStyle name="Moeda 2" xfId="11"/>
    <cellStyle name="Moeda_3___Cronograma_de_Encargos_Sociais_aline_carol" xfId="2"/>
    <cellStyle name="Moeda_CRONOGRAMA DE DESEMBOLSO MIRASSOL" xfId="3"/>
    <cellStyle name="Normal" xfId="0" builtinId="0"/>
    <cellStyle name="Normal 2" xfId="5"/>
    <cellStyle name="Normal 2 2" xfId="7"/>
    <cellStyle name="Normal 2 2 2" xfId="8"/>
    <cellStyle name="Normal 20" xfId="26"/>
    <cellStyle name="Normal 3" xfId="9"/>
    <cellStyle name="Normal 4" xfId="20"/>
    <cellStyle name="Normal 8 2" xfId="24"/>
    <cellStyle name="Porcentagem" xfId="18" builtinId="5"/>
    <cellStyle name="Porcentagem 2" xfId="12"/>
    <cellStyle name="Porcentagem 3" xfId="23"/>
    <cellStyle name="Separador de milhares 2" xfId="10"/>
    <cellStyle name="Separador de milhares 2 2" xfId="13"/>
    <cellStyle name="Separador de milhares 2 3" xfId="15"/>
    <cellStyle name="Separador de milhares 3" xfId="14"/>
    <cellStyle name="Separador de milhares 4" xfId="16"/>
    <cellStyle name="Separador de milhares 4 2" xfId="22"/>
    <cellStyle name="Separador de milhares 4 2 3" xfId="27"/>
    <cellStyle name="Separador de milhares 4 2 3 2" xfId="29"/>
    <cellStyle name="Separador de milhares 5" xfId="19"/>
    <cellStyle name="Separador de milhares 5 2" xfId="25"/>
    <cellStyle name="Vírgula" xfId="4" builtinId="3"/>
    <cellStyle name="Vírgula 2" xfId="6"/>
    <cellStyle name="Vírgula 3" xfId="17"/>
    <cellStyle name="Vírgula 4" xfId="21"/>
    <cellStyle name="Vírgula 4 2" xfId="28"/>
  </cellStyles>
  <dxfs count="50">
    <dxf>
      <font>
        <color theme="0"/>
      </font>
    </dxf>
    <dxf>
      <font>
        <color theme="0"/>
      </font>
    </dxf>
    <dxf>
      <font>
        <color theme="0"/>
      </font>
    </dxf>
    <dxf>
      <font>
        <b val="0"/>
        <i val="0"/>
        <strike val="0"/>
        <condense val="0"/>
        <extend val="0"/>
        <outline val="0"/>
        <shadow val="0"/>
        <u val="none"/>
        <vertAlign val="baseline"/>
        <sz val="11"/>
        <color auto="1"/>
        <name val="Arial"/>
        <scheme val="none"/>
      </font>
      <numFmt numFmtId="165" formatCode="_(&quot;R$ &quot;* #,##0.00_);_(&quot;R$ &quot;* \(#,##0.00\);_(&quot;R$ &quot;* &quot;-&quot;??_);_(@_)"/>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top/>
        <bottom/>
      </border>
      <protection locked="1" hidden="1"/>
    </dxf>
    <dxf>
      <font>
        <b val="0"/>
        <i val="0"/>
        <strike val="0"/>
        <condense val="0"/>
        <extend val="0"/>
        <outline val="0"/>
        <shadow val="0"/>
        <u val="none"/>
        <vertAlign val="baseline"/>
        <sz val="11"/>
        <color auto="1"/>
        <name val="Arial"/>
        <scheme val="none"/>
      </font>
      <numFmt numFmtId="165" formatCode="_(&quot;R$ &quot;* #,##0.00_);_(&quot;R$ &quot;* \(#,##0.00\);_(&quot;R$ &quot;* &quot;-&quot;??_);_(@_)"/>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bottom/>
      </border>
      <protection locked="1" hidden="1"/>
    </dxf>
    <dxf>
      <font>
        <b val="0"/>
        <i val="0"/>
        <strike val="0"/>
        <condense val="0"/>
        <extend val="0"/>
        <outline val="0"/>
        <shadow val="0"/>
        <u val="none"/>
        <vertAlign val="baseline"/>
        <sz val="11"/>
        <color auto="1"/>
        <name val="Arial"/>
        <scheme val="none"/>
      </font>
      <numFmt numFmtId="165" formatCode="_(&quot;R$ &quot;* #,##0.00_);_(&quot;R$ &quot;* \(#,##0.00\);_(&quot;R$ &quot;* &quot;-&quot;??_);_(@_)"/>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bottom/>
      </border>
      <protection locked="1" hidden="1"/>
    </dxf>
    <dxf>
      <font>
        <b val="0"/>
        <i val="0"/>
        <strike val="0"/>
        <condense val="0"/>
        <extend val="0"/>
        <outline val="0"/>
        <shadow val="0"/>
        <u val="none"/>
        <vertAlign val="baseline"/>
        <sz val="11"/>
        <color auto="1"/>
        <name val="Arial"/>
        <scheme val="none"/>
      </font>
      <numFmt numFmtId="165" formatCode="_(&quot;R$ &quot;* #,##0.00_);_(&quot;R$ &quot;* \(#,##0.00\);_(&quot;R$ &quot;* &quot;-&quot;??_);_(@_)"/>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bottom/>
      </border>
      <protection locked="1" hidden="1"/>
    </dxf>
    <dxf>
      <font>
        <b val="0"/>
        <i val="0"/>
        <strike val="0"/>
        <condense val="0"/>
        <extend val="0"/>
        <outline val="0"/>
        <shadow val="0"/>
        <u val="none"/>
        <vertAlign val="baseline"/>
        <sz val="11"/>
        <color auto="1"/>
        <name val="Arial"/>
        <scheme val="none"/>
      </font>
      <numFmt numFmtId="165" formatCode="_(&quot;R$ &quot;* #,##0.00_);_(&quot;R$ &quot;* \(#,##0.00\);_(&quot;R$ &quot;* &quot;-&quot;??_);_(@_)"/>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bottom/>
      </border>
      <protection locked="1" hidden="1"/>
    </dxf>
    <dxf>
      <font>
        <b val="0"/>
        <i val="0"/>
        <strike val="0"/>
        <condense val="0"/>
        <extend val="0"/>
        <outline val="0"/>
        <shadow val="0"/>
        <u val="none"/>
        <vertAlign val="baseline"/>
        <sz val="11"/>
        <color auto="1"/>
        <name val="Arial"/>
        <scheme val="none"/>
      </font>
      <numFmt numFmtId="165" formatCode="_(&quot;R$ &quot;* #,##0.00_);_(&quot;R$ &quot;* \(#,##0.00\);_(&quot;R$ &quot;* &quot;-&quot;??_);_(@_)"/>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bottom/>
      </border>
      <protection locked="1" hidden="1"/>
    </dxf>
    <dxf>
      <font>
        <b val="0"/>
        <i val="0"/>
        <strike val="0"/>
        <condense val="0"/>
        <extend val="0"/>
        <outline val="0"/>
        <shadow val="0"/>
        <u val="none"/>
        <vertAlign val="baseline"/>
        <sz val="11"/>
        <color auto="1"/>
        <name val="Arial"/>
        <scheme val="none"/>
      </font>
      <numFmt numFmtId="165" formatCode="_(&quot;R$ &quot;* #,##0.00_);_(&quot;R$ &quot;* \(#,##0.00\);_(&quot;R$ &quot;* &quot;-&quot;??_);_(@_)"/>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bottom/>
      </border>
      <protection locked="1" hidden="1"/>
    </dxf>
    <dxf>
      <font>
        <b val="0"/>
        <i val="0"/>
        <strike val="0"/>
        <condense val="0"/>
        <extend val="0"/>
        <outline val="0"/>
        <shadow val="0"/>
        <u val="none"/>
        <vertAlign val="baseline"/>
        <sz val="11"/>
        <color auto="1"/>
        <name val="Arial"/>
        <scheme val="none"/>
      </font>
      <numFmt numFmtId="165" formatCode="_(&quot;R$ &quot;* #,##0.00_);_(&quot;R$ &quot;* \(#,##0.00\);_(&quot;R$ &quot;* &quot;-&quot;??_);_(@_)"/>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bottom/>
      </border>
      <protection locked="1" hidden="1"/>
    </dxf>
    <dxf>
      <font>
        <b val="0"/>
        <i val="0"/>
        <strike val="0"/>
        <condense val="0"/>
        <extend val="0"/>
        <outline val="0"/>
        <shadow val="0"/>
        <u val="none"/>
        <vertAlign val="baseline"/>
        <sz val="11"/>
        <color auto="1"/>
        <name val="Arial"/>
        <scheme val="none"/>
      </font>
      <numFmt numFmtId="165" formatCode="_(&quot;R$ &quot;* #,##0.00_);_(&quot;R$ &quot;* \(#,##0.00\);_(&quot;R$ &quot;* &quot;-&quot;??_);_(@_)"/>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bottom/>
      </border>
      <protection locked="1" hidden="1"/>
    </dxf>
    <dxf>
      <font>
        <b val="0"/>
        <i val="0"/>
        <strike val="0"/>
        <condense val="0"/>
        <extend val="0"/>
        <outline val="0"/>
        <shadow val="0"/>
        <u val="none"/>
        <vertAlign val="baseline"/>
        <sz val="11"/>
        <color auto="1"/>
        <name val="Arial"/>
        <scheme val="none"/>
      </font>
      <numFmt numFmtId="165" formatCode="_(&quot;R$ &quot;* #,##0.00_);_(&quot;R$ &quot;* \(#,##0.00\);_(&quot;R$ &quot;* &quot;-&quot;??_);_(@_)"/>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bottom/>
      </border>
      <protection locked="1" hidden="1"/>
    </dxf>
    <dxf>
      <border outline="0">
        <bottom style="double">
          <color rgb="FF000000"/>
        </bottom>
      </border>
    </dxf>
    <dxf>
      <font>
        <b val="0"/>
        <i val="0"/>
        <strike val="0"/>
        <condense val="0"/>
        <extend val="0"/>
        <outline val="0"/>
        <shadow val="0"/>
        <u val="none"/>
        <vertAlign val="baseline"/>
        <sz val="11"/>
        <color auto="1"/>
        <name val="Arial"/>
        <scheme val="none"/>
      </font>
      <fill>
        <patternFill patternType="none">
          <fgColor rgb="FF000000"/>
          <bgColor rgb="FFFFFFFF"/>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bottom" textRotation="0" wrapText="0" indent="0" justifyLastLine="0" shrinkToFit="0" readingOrder="0"/>
      <protection locked="1" hidden="1"/>
    </dxf>
    <dxf>
      <font>
        <strike val="0"/>
        <outline val="0"/>
        <shadow val="0"/>
        <u val="none"/>
        <vertAlign val="baseline"/>
        <name val="Arial"/>
        <scheme val="none"/>
      </font>
    </dxf>
    <dxf>
      <font>
        <strike val="0"/>
        <outline val="0"/>
        <shadow val="0"/>
        <u val="none"/>
        <vertAlign val="baseline"/>
        <name val="Arial"/>
        <scheme val="none"/>
      </font>
    </dxf>
    <dxf>
      <font>
        <b val="0"/>
        <i val="0"/>
        <strike val="0"/>
        <condense val="0"/>
        <extend val="0"/>
        <outline val="0"/>
        <shadow val="0"/>
        <u val="none"/>
        <vertAlign val="baseline"/>
        <sz val="11"/>
        <color auto="1"/>
        <name val="Arial"/>
        <scheme val="none"/>
      </font>
      <numFmt numFmtId="165" formatCode="_(&quot;R$ &quot;* #,##0.00_);_(&quot;R$ &quot;* \(#,##0.00\);_(&quot;R$ &quot;* &quot;-&quot;??_);_(@_)"/>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bottom/>
      </border>
      <protection locked="0" hidden="0"/>
    </dxf>
    <dxf>
      <font>
        <b val="0"/>
        <i val="0"/>
        <strike val="0"/>
        <condense val="0"/>
        <extend val="0"/>
        <outline val="0"/>
        <shadow val="0"/>
        <u val="none"/>
        <vertAlign val="baseline"/>
        <sz val="11"/>
        <color auto="1"/>
        <name val="Arial"/>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right style="hair">
          <color indexed="64"/>
        </right>
        <top/>
        <bottom/>
      </border>
      <protection locked="0" hidden="0"/>
    </dxf>
    <dxf>
      <border outline="0">
        <bottom style="double">
          <color rgb="FF000000"/>
        </bottom>
      </border>
    </dxf>
    <dxf>
      <font>
        <strike val="0"/>
        <outline val="0"/>
        <shadow val="0"/>
        <u val="none"/>
        <vertAlign val="baseline"/>
        <name val="Arial"/>
        <scheme val="none"/>
      </font>
    </dxf>
    <dxf>
      <font>
        <strike val="0"/>
        <outline val="0"/>
        <shadow val="0"/>
        <u val="none"/>
        <vertAlign val="baseline"/>
        <name val="Arial"/>
        <scheme val="none"/>
      </font>
    </dxf>
    <dxf>
      <font>
        <b/>
        <i val="0"/>
        <strike val="0"/>
        <condense val="0"/>
        <extend val="0"/>
        <outline val="0"/>
        <shadow val="0"/>
        <u val="none"/>
        <vertAlign val="baseline"/>
        <sz val="11"/>
        <color theme="0"/>
        <name val="Arial"/>
        <scheme val="none"/>
      </font>
      <numFmt numFmtId="165" formatCode="_(&quot;R$ &quot;* #,##0.00_);_(&quot;R$ &quot;* \(#,##0.00\);_(&quot;R$ &quot;* &quot;-&quot;??_);_(@_)"/>
      <fill>
        <patternFill patternType="solid">
          <fgColor indexed="26"/>
          <bgColor rgb="FF0070C0"/>
        </patternFill>
      </fill>
      <alignment horizontal="general" vertical="center" textRotation="0" wrapText="0" indent="0" justifyLastLine="0" shrinkToFit="0" readingOrder="0"/>
      <border diagonalUp="0" diagonalDown="0" outline="0">
        <left style="hair">
          <color indexed="64"/>
        </left>
        <right style="hair">
          <color indexed="64"/>
        </right>
        <top style="double">
          <color indexed="64"/>
        </top>
        <bottom/>
      </border>
      <protection locked="1" hidden="1"/>
    </dxf>
    <dxf>
      <font>
        <b val="0"/>
        <i val="0"/>
        <strike val="0"/>
        <condense val="0"/>
        <extend val="0"/>
        <outline val="0"/>
        <shadow val="0"/>
        <u val="none"/>
        <vertAlign val="baseline"/>
        <sz val="11"/>
        <color auto="1"/>
        <name val="Arial"/>
        <scheme val="none"/>
      </font>
      <numFmt numFmtId="165" formatCode="_(&quot;R$ &quot;* #,##0.00_);_(&quot;R$ &quot;* \(#,##0.00\);_(&quot;R$ &quot;* &quot;-&quot;??_);_(@_)"/>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top/>
        <bottom/>
      </border>
      <protection locked="1" hidden="1"/>
    </dxf>
    <dxf>
      <border>
        <top style="double">
          <color rgb="FF000000"/>
        </top>
      </border>
    </dxf>
    <dxf>
      <font>
        <b/>
        <i val="0"/>
        <strike val="0"/>
        <condense val="0"/>
        <extend val="0"/>
        <outline val="0"/>
        <shadow val="0"/>
        <u val="none"/>
        <vertAlign val="baseline"/>
        <sz val="11"/>
        <color rgb="FFFFFFFF"/>
        <name val="Arial"/>
        <scheme val="none"/>
      </font>
      <fill>
        <patternFill patternType="solid">
          <fgColor rgb="FFFFFFCC"/>
          <bgColor rgb="FF0070C0"/>
        </patternFill>
      </fill>
      <alignment horizontal="general" vertical="center" textRotation="0" wrapText="0" indent="0" justifyLastLine="0" shrinkToFit="0" readingOrder="0"/>
      <protection locked="1" hidden="1"/>
    </dxf>
    <dxf>
      <border outline="0">
        <bottom style="double">
          <color rgb="FF000000"/>
        </bottom>
      </border>
    </dxf>
    <dxf>
      <font>
        <b val="0"/>
        <i val="0"/>
        <strike val="0"/>
        <condense val="0"/>
        <extend val="0"/>
        <outline val="0"/>
        <shadow val="0"/>
        <u val="none"/>
        <vertAlign val="baseline"/>
        <sz val="11"/>
        <color auto="1"/>
        <name val="Arial"/>
        <scheme val="none"/>
      </font>
      <fill>
        <patternFill patternType="none">
          <fgColor rgb="FF000000"/>
          <bgColor rgb="FFFFFFFF"/>
        </patternFill>
      </fill>
      <alignment horizontal="center" vertical="center" textRotation="0" wrapText="1" indent="0" justifyLastLine="0" shrinkToFit="0" readingOrder="0"/>
      <protection locked="1" hidden="1"/>
    </dxf>
    <dxf>
      <font>
        <b/>
        <i val="0"/>
        <strike val="0"/>
        <condense val="0"/>
        <extend val="0"/>
        <outline val="0"/>
        <shadow val="0"/>
        <u val="none"/>
        <vertAlign val="baseline"/>
        <sz val="11"/>
        <color auto="1"/>
        <name val="Arial"/>
        <scheme val="none"/>
      </font>
      <fill>
        <patternFill patternType="solid">
          <fgColor indexed="26"/>
          <bgColor rgb="FFFFC000"/>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11"/>
        <color auto="1"/>
        <name val="Arial"/>
        <scheme val="none"/>
      </font>
      <numFmt numFmtId="165" formatCode="_(&quot;R$ &quot;* #,##0.00_);_(&quot;R$ &quot;* \(#,##0.00\);_(&quot;R$ &quot;* &quot;-&quot;??_);_(@_)"/>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bottom/>
      </border>
      <protection locked="1" hidden="1"/>
    </dxf>
    <dxf>
      <font>
        <b val="0"/>
        <i val="0"/>
        <strike val="0"/>
        <condense val="0"/>
        <extend val="0"/>
        <outline val="0"/>
        <shadow val="0"/>
        <u val="none"/>
        <vertAlign val="baseline"/>
        <sz val="11"/>
        <color auto="1"/>
        <name val="Arial"/>
        <scheme val="none"/>
      </font>
      <numFmt numFmtId="165" formatCode="_(&quot;R$ &quot;* #,##0.00_);_(&quot;R$ &quot;* \(#,##0.00\);_(&quot;R$ &quot;* &quot;-&quot;??_);_(@_)"/>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bottom/>
      </border>
      <protection locked="1" hidden="1"/>
    </dxf>
    <dxf>
      <font>
        <b val="0"/>
        <i val="0"/>
        <strike val="0"/>
        <condense val="0"/>
        <extend val="0"/>
        <outline val="0"/>
        <shadow val="0"/>
        <u val="none"/>
        <vertAlign val="baseline"/>
        <sz val="11"/>
        <color auto="1"/>
        <name val="Arial"/>
        <scheme val="none"/>
      </font>
      <numFmt numFmtId="165" formatCode="_(&quot;R$ &quot;* #,##0.00_);_(&quot;R$ &quot;* \(#,##0.00\);_(&quot;R$ &quot;* &quot;-&quot;??_);_(@_)"/>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bottom/>
      </border>
      <protection locked="1" hidden="1"/>
    </dxf>
    <dxf>
      <font>
        <b val="0"/>
        <i val="0"/>
        <strike val="0"/>
        <condense val="0"/>
        <extend val="0"/>
        <outline val="0"/>
        <shadow val="0"/>
        <u val="none"/>
        <vertAlign val="baseline"/>
        <sz val="11"/>
        <color auto="1"/>
        <name val="Arial"/>
        <scheme val="none"/>
      </font>
      <numFmt numFmtId="165" formatCode="_(&quot;R$ &quot;* #,##0.00_);_(&quot;R$ &quot;* \(#,##0.00\);_(&quot;R$ &quot;* &quot;-&quot;??_);_(@_)"/>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bottom/>
      </border>
      <protection locked="1" hidden="1"/>
    </dxf>
    <dxf>
      <font>
        <b val="0"/>
        <i val="0"/>
        <strike val="0"/>
        <condense val="0"/>
        <extend val="0"/>
        <outline val="0"/>
        <shadow val="0"/>
        <u val="none"/>
        <vertAlign val="baseline"/>
        <sz val="11"/>
        <color auto="1"/>
        <name val="Arial"/>
        <scheme val="none"/>
      </font>
      <numFmt numFmtId="165" formatCode="_(&quot;R$ &quot;* #,##0.00_);_(&quot;R$ &quot;* \(#,##0.00\);_(&quot;R$ &quot;* &quot;-&quot;??_);_(@_)"/>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bottom/>
      </border>
      <protection locked="1" hidden="1"/>
    </dxf>
    <dxf>
      <font>
        <b val="0"/>
        <i val="0"/>
        <strike val="0"/>
        <condense val="0"/>
        <extend val="0"/>
        <outline val="0"/>
        <shadow val="0"/>
        <u val="none"/>
        <vertAlign val="baseline"/>
        <sz val="11"/>
        <color auto="1"/>
        <name val="Arial"/>
        <scheme val="none"/>
      </font>
      <numFmt numFmtId="165" formatCode="_(&quot;R$ &quot;* #,##0.00_);_(&quot;R$ &quot;* \(#,##0.00\);_(&quot;R$ &quot;* &quot;-&quot;??_);_(@_)"/>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bottom/>
      </border>
      <protection locked="1" hidden="1"/>
    </dxf>
    <dxf>
      <font>
        <b val="0"/>
        <i val="0"/>
        <strike val="0"/>
        <condense val="0"/>
        <extend val="0"/>
        <outline val="0"/>
        <shadow val="0"/>
        <u val="none"/>
        <vertAlign val="baseline"/>
        <sz val="11"/>
        <color auto="1"/>
        <name val="Arial"/>
        <scheme val="none"/>
      </font>
      <numFmt numFmtId="165" formatCode="_(&quot;R$ &quot;* #,##0.00_);_(&quot;R$ &quot;* \(#,##0.00\);_(&quot;R$ &quot;* &quot;-&quot;??_);_(@_)"/>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bottom/>
      </border>
      <protection locked="1" hidden="1"/>
    </dxf>
    <dxf>
      <font>
        <b val="0"/>
        <i val="0"/>
        <strike val="0"/>
        <condense val="0"/>
        <extend val="0"/>
        <outline val="0"/>
        <shadow val="0"/>
        <u val="none"/>
        <vertAlign val="baseline"/>
        <sz val="11"/>
        <color auto="1"/>
        <name val="Arial"/>
        <scheme val="none"/>
      </font>
      <numFmt numFmtId="165" formatCode="_(&quot;R$ &quot;* #,##0.00_);_(&quot;R$ &quot;* \(#,##0.00\);_(&quot;R$ &quot;* &quot;-&quot;??_);_(@_)"/>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bottom/>
      </border>
      <protection locked="1" hidden="1"/>
    </dxf>
    <dxf>
      <font>
        <b val="0"/>
        <i val="0"/>
        <strike val="0"/>
        <condense val="0"/>
        <extend val="0"/>
        <outline val="0"/>
        <shadow val="0"/>
        <u val="none"/>
        <vertAlign val="baseline"/>
        <sz val="11"/>
        <color auto="1"/>
        <name val="Arial"/>
        <scheme val="none"/>
      </font>
      <numFmt numFmtId="165" formatCode="_(&quot;R$ &quot;* #,##0.00_);_(&quot;R$ &quot;* \(#,##0.00\);_(&quot;R$ &quot;* &quot;-&quot;??_);_(@_)"/>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bottom/>
      </border>
      <protection locked="1" hidden="1"/>
    </dxf>
    <dxf>
      <border outline="0">
        <bottom style="double">
          <color rgb="FF000000"/>
        </bottom>
      </border>
    </dxf>
    <dxf>
      <font>
        <b val="0"/>
        <i val="0"/>
        <strike val="0"/>
        <condense val="0"/>
        <extend val="0"/>
        <outline val="0"/>
        <shadow val="0"/>
        <u val="none"/>
        <vertAlign val="baseline"/>
        <sz val="11"/>
        <color auto="1"/>
        <name val="Arial"/>
        <scheme val="none"/>
      </font>
      <fill>
        <patternFill patternType="none">
          <fgColor rgb="FF000000"/>
          <bgColor rgb="FFFFFFFF"/>
        </patternFill>
      </fill>
      <alignment horizontal="center" vertical="center" textRotation="0" wrapText="1" indent="0" justifyLastLine="0" shrinkToFit="0" readingOrder="0"/>
      <protection locked="1" hidden="1"/>
    </dxf>
    <dxf>
      <font>
        <b/>
        <i val="0"/>
        <strike val="0"/>
        <condense val="0"/>
        <extend val="0"/>
        <outline val="0"/>
        <shadow val="0"/>
        <u val="none"/>
        <vertAlign val="baseline"/>
        <sz val="11"/>
        <color auto="1"/>
        <name val="Arial"/>
        <scheme val="none"/>
      </font>
      <fill>
        <patternFill patternType="solid">
          <fgColor indexed="26"/>
          <bgColor rgb="FFFFC000"/>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11"/>
        <color auto="1"/>
        <name val="Arial"/>
        <scheme val="none"/>
      </font>
      <numFmt numFmtId="165" formatCode="_(&quot;R$ &quot;* #,##0.00_);_(&quot;R$ &quot;* \(#,##0.00\);_(&quot;R$ &quot;* &quot;-&quot;??_);_(@_)"/>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bottom/>
      </border>
      <protection locked="0" hidden="0"/>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right style="hair">
          <color indexed="64"/>
        </right>
        <top/>
        <bottom/>
      </border>
      <protection locked="0" hidden="0"/>
    </dxf>
    <dxf>
      <border outline="0">
        <bottom style="double">
          <color rgb="FF000000"/>
        </bottom>
      </border>
    </dxf>
    <dxf>
      <font>
        <strike val="0"/>
        <outline val="0"/>
        <shadow val="0"/>
        <u val="none"/>
        <vertAlign val="baseline"/>
        <name val="Arial"/>
        <scheme val="none"/>
      </font>
    </dxf>
    <dxf>
      <font>
        <strike val="0"/>
        <outline val="0"/>
        <shadow val="0"/>
        <u val="none"/>
        <vertAlign val="baseline"/>
        <name val="Arial"/>
        <scheme val="none"/>
      </font>
    </dxf>
    <dxf>
      <fill>
        <patternFill>
          <bgColor theme="0" tint="-0.14996795556505021"/>
        </patternFill>
      </fill>
    </dxf>
  </dxfs>
  <tableStyles count="1" defaultTableStyle="TableStyleMedium9" defaultPivotStyle="PivotStyleLight16">
    <tableStyle name="Estilo de Tabela 1" pivot="0" count="1">
      <tableStyleElement type="firstRowStripe" dxfId="4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1418</xdr:colOff>
      <xdr:row>0</xdr:row>
      <xdr:rowOff>0</xdr:rowOff>
    </xdr:from>
    <xdr:to>
      <xdr:col>9</xdr:col>
      <xdr:colOff>919370</xdr:colOff>
      <xdr:row>2</xdr:row>
      <xdr:rowOff>14653</xdr:rowOff>
    </xdr:to>
    <xdr:pic>
      <xdr:nvPicPr>
        <xdr:cNvPr id="8" name="Imagem 7">
          <a:extLst>
            <a:ext uri="{FF2B5EF4-FFF2-40B4-BE49-F238E27FC236}">
              <a16:creationId xmlns=""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23899" y="0"/>
          <a:ext cx="1713082" cy="8719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367766</xdr:colOff>
      <xdr:row>2</xdr:row>
      <xdr:rowOff>11206</xdr:rowOff>
    </xdr:from>
    <xdr:ext cx="1761352" cy="896471"/>
    <xdr:pic>
      <xdr:nvPicPr>
        <xdr:cNvPr id="3" name="Imagem 2">
          <a:extLst>
            <a:ext uri="{FF2B5EF4-FFF2-40B4-BE49-F238E27FC236}">
              <a16:creationId xmlns=""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54441" y="811306"/>
          <a:ext cx="1761352" cy="89647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323731</xdr:colOff>
      <xdr:row>2</xdr:row>
      <xdr:rowOff>0</xdr:rowOff>
    </xdr:from>
    <xdr:to>
      <xdr:col>5</xdr:col>
      <xdr:colOff>2129117</xdr:colOff>
      <xdr:row>4</xdr:row>
      <xdr:rowOff>1</xdr:rowOff>
    </xdr:to>
    <xdr:pic>
      <xdr:nvPicPr>
        <xdr:cNvPr id="3" name="Imagem 2">
          <a:extLst>
            <a:ext uri="{FF2B5EF4-FFF2-40B4-BE49-F238E27FC236}">
              <a16:creationId xmlns=""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15349" y="537882"/>
          <a:ext cx="1805386" cy="9188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1480595</xdr:colOff>
      <xdr:row>2</xdr:row>
      <xdr:rowOff>11205</xdr:rowOff>
    </xdr:from>
    <xdr:to>
      <xdr:col>8</xdr:col>
      <xdr:colOff>0</xdr:colOff>
      <xdr:row>4</xdr:row>
      <xdr:rowOff>143520</xdr:rowOff>
    </xdr:to>
    <xdr:pic>
      <xdr:nvPicPr>
        <xdr:cNvPr id="3" name="Imagem 2">
          <a:extLst>
            <a:ext uri="{FF2B5EF4-FFF2-40B4-BE49-F238E27FC236}">
              <a16:creationId xmlns=""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3683" y="549087"/>
          <a:ext cx="1713082" cy="8719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552127</xdr:colOff>
      <xdr:row>4</xdr:row>
      <xdr:rowOff>11206</xdr:rowOff>
    </xdr:from>
    <xdr:to>
      <xdr:col>14</xdr:col>
      <xdr:colOff>0</xdr:colOff>
      <xdr:row>6</xdr:row>
      <xdr:rowOff>2267</xdr:rowOff>
    </xdr:to>
    <xdr:pic>
      <xdr:nvPicPr>
        <xdr:cNvPr id="3" name="Imagem 2">
          <a:extLst>
            <a:ext uri="{FF2B5EF4-FFF2-40B4-BE49-F238E27FC236}">
              <a16:creationId xmlns=""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25802" y="496981"/>
          <a:ext cx="2572073" cy="13055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757918</xdr:colOff>
      <xdr:row>2</xdr:row>
      <xdr:rowOff>13607</xdr:rowOff>
    </xdr:from>
    <xdr:to>
      <xdr:col>19</xdr:col>
      <xdr:colOff>1178887</xdr:colOff>
      <xdr:row>4</xdr:row>
      <xdr:rowOff>15651</xdr:rowOff>
    </xdr:to>
    <xdr:pic>
      <xdr:nvPicPr>
        <xdr:cNvPr id="3" name="Imagem 2">
          <a:extLst>
            <a:ext uri="{FF2B5EF4-FFF2-40B4-BE49-F238E27FC236}">
              <a16:creationId xmlns=""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40968" y="442232"/>
          <a:ext cx="1935443" cy="9926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924891</xdr:colOff>
      <xdr:row>2</xdr:row>
      <xdr:rowOff>20062</xdr:rowOff>
    </xdr:from>
    <xdr:to>
      <xdr:col>15</xdr:col>
      <xdr:colOff>1732095</xdr:colOff>
      <xdr:row>4</xdr:row>
      <xdr:rowOff>13805</xdr:rowOff>
    </xdr:to>
    <xdr:pic>
      <xdr:nvPicPr>
        <xdr:cNvPr id="3" name="Imagem 2">
          <a:extLst>
            <a:ext uri="{FF2B5EF4-FFF2-40B4-BE49-F238E27FC236}">
              <a16:creationId xmlns=""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40652" y="351366"/>
          <a:ext cx="1952965" cy="10152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1" name="Tabela13712" displayName="Tabela13712" ref="B8:D22" totalsRowShown="0" headerRowDxfId="48" dataDxfId="47" tableBorderDxfId="46">
  <tableColumns count="3">
    <tableColumn id="1" name="FUNÇÃO" dataDxfId="45">
      <calculatedColumnFormula>#REF!</calculatedColumnFormula>
    </tableColumn>
    <tableColumn id="2" name="CARGA HORÁRIA" dataDxfId="44">
      <calculatedColumnFormula>#REF!</calculatedColumnFormula>
    </tableColumn>
    <tableColumn id="3" name="SAL/REAJ" dataDxfId="43" dataCellStyle="Moeda">
      <calculatedColumnFormula>#REF!</calculatedColumnFormula>
    </tableColumn>
  </tableColumns>
  <tableStyleInfo name="Estilo de Tabela 1" showFirstColumn="0" showLastColumn="0" showRowStripes="1" showColumnStripes="0"/>
</table>
</file>

<file path=xl/tables/table2.xml><?xml version="1.0" encoding="utf-8"?>
<table xmlns="http://schemas.openxmlformats.org/spreadsheetml/2006/main" id="12" name="Tabela14813" displayName="Tabela14813" ref="K9:S22" totalsRowShown="0" headerRowDxfId="42" dataDxfId="41" tableBorderDxfId="40" headerRowCellStyle="Moeda" dataCellStyle="Moeda">
  <tableColumns count="9">
    <tableColumn id="1" name="13º salário" dataDxfId="39" dataCellStyle="Moeda">
      <calculatedColumnFormula>Tabela13712[[#This Row],[SAL/REAJ]]/12</calculatedColumnFormula>
    </tableColumn>
    <tableColumn id="2" name="13º SAL" dataDxfId="38" dataCellStyle="Moeda">
      <calculatedColumnFormula>ROUND(Tabela14813[[#This Row],[13º salário]]*25.5%,2)</calculatedColumnFormula>
    </tableColumn>
    <tableColumn id="3" name="13º SAL2" dataDxfId="37" dataCellStyle="Moeda">
      <calculatedColumnFormula>Tabela14813[[#This Row],[13º salário]]*8%</calculatedColumnFormula>
    </tableColumn>
    <tableColumn id="4" name="13º SAL3" dataDxfId="36" dataCellStyle="Moeda">
      <calculatedColumnFormula>Tabela14813[[#This Row],[13º salário]]*1%</calculatedColumnFormula>
    </tableColumn>
    <tableColumn id="5" name="1/3 Constitucional Férias" dataDxfId="35" dataCellStyle="Moeda">
      <calculatedColumnFormula>Tabela14813[[#This Row],[13º salário]]/3</calculatedColumnFormula>
    </tableColumn>
    <tableColumn id="6" name="1/3 FER" dataDxfId="34" dataCellStyle="Moeda">
      <calculatedColumnFormula>Tabela14813[[#This Row],[1/3 Constitucional Férias]]*25.5%</calculatedColumnFormula>
    </tableColumn>
    <tableColumn id="7" name="1/3 FER4" dataDxfId="33" dataCellStyle="Moeda">
      <calculatedColumnFormula>Tabela14813[[#This Row],[1/3 Constitucional Férias]]*8%</calculatedColumnFormula>
    </tableColumn>
    <tableColumn id="8" name="1/3 FER5" dataDxfId="32" dataCellStyle="Moeda">
      <calculatedColumnFormula>Tabela14813[[#This Row],[1/3 Constitucional Férias]]*1%</calculatedColumnFormula>
    </tableColumn>
    <tableColumn id="9" name="50%" dataDxfId="31" dataCellStyle="Moeda">
      <calculatedColumnFormula>(#REF!+Tabela14813[[#This Row],[13º SAL2]]+Tabela14813[[#This Row],[1/3 FER4]])*0.5</calculatedColumnFormula>
    </tableColumn>
  </tableColumns>
  <tableStyleInfo name="Estilo de Tabela 1" showFirstColumn="0" showLastColumn="0" showRowStripes="1" showColumnStripes="0"/>
</table>
</file>

<file path=xl/tables/table3.xml><?xml version="1.0" encoding="utf-8"?>
<table xmlns="http://schemas.openxmlformats.org/spreadsheetml/2006/main" id="13" name="Tabela16914" displayName="Tabela16914" ref="T9:T23" totalsRowCount="1" headerRowDxfId="30" dataDxfId="29" totalsRowDxfId="27" tableBorderDxfId="28" totalsRowBorderDxfId="26" headerRowCellStyle="Moeda" dataCellStyle="Moeda" totalsRowCellStyle="Moeda">
  <tableColumns count="1">
    <tableColumn id="1" name="TOTAL" dataDxfId="25" totalsRowDxfId="24" dataCellStyle="Moeda">
      <calculatedColumnFormula>SUM(Tabela14813[[#This Row],[13º salário]:[50%]])</calculatedColumnFormula>
    </tableColumn>
  </tableColumns>
  <tableStyleInfo name="Estilo de Tabela 1" showFirstColumn="0" showLastColumn="0" showRowStripes="1" showColumnStripes="0"/>
</table>
</file>

<file path=xl/tables/table4.xml><?xml version="1.0" encoding="utf-8"?>
<table xmlns="http://schemas.openxmlformats.org/spreadsheetml/2006/main" id="14" name="Tabela171015" displayName="Tabela171015" ref="B25:F37" totalsRowShown="0" headerRowDxfId="23" dataDxfId="22" tableBorderDxfId="21">
  <tableColumns count="5">
    <tableColumn id="1" name="Colunas1" dataDxfId="20">
      <calculatedColumnFormula>B10</calculatedColumnFormula>
    </tableColumn>
    <tableColumn id="2" name="Colunas2" dataDxfId="19">
      <calculatedColumnFormula>#REF!</calculatedColumnFormula>
    </tableColumn>
    <tableColumn id="3" name="Colunas3" dataDxfId="18" dataCellStyle="Moeda">
      <calculatedColumnFormula>#REF!</calculatedColumnFormula>
    </tableColumn>
    <tableColumn id="4" name="Colunas4" dataDxfId="17"/>
    <tableColumn id="5" name="Colunas5" dataDxfId="16"/>
  </tableColumns>
  <tableStyleInfo name="Estilo de Tabela 1" showFirstColumn="0" showLastColumn="0" showRowStripes="1" showColumnStripes="0"/>
</table>
</file>

<file path=xl/tables/table5.xml><?xml version="1.0" encoding="utf-8"?>
<table xmlns="http://schemas.openxmlformats.org/spreadsheetml/2006/main" id="15" name="Tabela181116" displayName="Tabela181116" ref="K25:T36" totalsRowShown="0" headerRowDxfId="15" dataDxfId="14" tableBorderDxfId="13" headerRowCellStyle="Moeda" dataCellStyle="Moeda">
  <tableColumns count="10">
    <tableColumn id="1" name="Colunas1" dataDxfId="12" dataCellStyle="Moeda">
      <calculatedColumnFormula>Tabela171015[[#This Row],[Colunas2]]*K10</calculatedColumnFormula>
    </tableColumn>
    <tableColumn id="2" name="Colunas2" dataDxfId="11" dataCellStyle="Moeda">
      <calculatedColumnFormula>Tabela171015[[#This Row],[Colunas2]]*L10</calculatedColumnFormula>
    </tableColumn>
    <tableColumn id="3" name="Colunas3" dataDxfId="10" dataCellStyle="Moeda">
      <calculatedColumnFormula>Tabela171015[[#This Row],[Colunas2]]*M10</calculatedColumnFormula>
    </tableColumn>
    <tableColumn id="4" name="Colunas4" dataDxfId="9" dataCellStyle="Moeda">
      <calculatedColumnFormula>Tabela171015[[#This Row],[Colunas2]]*N10</calculatedColumnFormula>
    </tableColumn>
    <tableColumn id="5" name="Colunas5" dataDxfId="8" dataCellStyle="Moeda">
      <calculatedColumnFormula>Tabela171015[[#This Row],[Colunas2]]*O10</calculatedColumnFormula>
    </tableColumn>
    <tableColumn id="6" name="Colunas6" dataDxfId="7" dataCellStyle="Moeda">
      <calculatedColumnFormula>Tabela171015[[#This Row],[Colunas2]]*P10</calculatedColumnFormula>
    </tableColumn>
    <tableColumn id="7" name="Colunas7" dataDxfId="6" dataCellStyle="Moeda">
      <calculatedColumnFormula>Tabela171015[[#This Row],[Colunas2]]*Q10</calculatedColumnFormula>
    </tableColumn>
    <tableColumn id="8" name="Colunas8" dataDxfId="5" dataCellStyle="Moeda">
      <calculatedColumnFormula>Tabela171015[[#This Row],[Colunas2]]*R10</calculatedColumnFormula>
    </tableColumn>
    <tableColumn id="9" name="Colunas9" dataDxfId="4" dataCellStyle="Moeda">
      <calculatedColumnFormula>Tabela171015[[#This Row],[Colunas2]]*S10</calculatedColumnFormula>
    </tableColumn>
    <tableColumn id="10" name="Colunas10" dataDxfId="3" dataCellStyle="Moeda">
      <calculatedColumnFormula>SUM(Tabela181116[[#This Row],[Colunas1]:[Colunas9]])</calculatedColumnFormula>
    </tableColumn>
  </tableColumns>
  <tableStyleInfo name="Estilo de Tabela 1"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tabColor rgb="FFFFC000"/>
  </sheetPr>
  <dimension ref="A1:Y93"/>
  <sheetViews>
    <sheetView showGridLines="0" tabSelected="1" zoomScale="115" zoomScaleNormal="115" zoomScaleSheetLayoutView="100" workbookViewId="0">
      <selection activeCell="J7" sqref="J7"/>
    </sheetView>
  </sheetViews>
  <sheetFormatPr defaultColWidth="0" defaultRowHeight="20.25" zeroHeight="1" x14ac:dyDescent="0.3"/>
  <cols>
    <col min="1" max="1" width="2.28515625" style="1" customWidth="1"/>
    <col min="2" max="2" width="13.28515625" style="1" customWidth="1"/>
    <col min="3" max="3" width="14.28515625" style="52" bestFit="1" customWidth="1"/>
    <col min="4" max="4" width="2.28515625" style="2" customWidth="1"/>
    <col min="5" max="5" width="0.7109375" style="2" customWidth="1"/>
    <col min="6" max="6" width="9.140625" style="53" customWidth="1"/>
    <col min="7" max="8" width="9.140625" style="2" customWidth="1"/>
    <col min="9" max="9" width="11.7109375" style="2" customWidth="1"/>
    <col min="10" max="10" width="16" style="2" customWidth="1"/>
    <col min="11" max="11" width="2.140625" style="1" customWidth="1"/>
    <col min="12" max="14" width="0" style="2" hidden="1" customWidth="1"/>
    <col min="15" max="25" width="10.140625" style="2" hidden="1" customWidth="1"/>
    <col min="26" max="16384" width="9.140625" style="2" hidden="1"/>
  </cols>
  <sheetData>
    <row r="1" spans="1:11" s="1" customFormat="1" ht="13.5" customHeight="1" x14ac:dyDescent="0.2">
      <c r="A1" s="330" t="s">
        <v>109</v>
      </c>
      <c r="B1" s="330"/>
      <c r="C1" s="345" t="s">
        <v>46</v>
      </c>
      <c r="D1" s="345"/>
      <c r="E1" s="345"/>
      <c r="F1" s="345"/>
      <c r="G1" s="345"/>
      <c r="H1" s="345"/>
      <c r="I1" s="3"/>
      <c r="J1" s="3"/>
      <c r="K1" s="3"/>
    </row>
    <row r="2" spans="1:11" s="1" customFormat="1" ht="54" customHeight="1" x14ac:dyDescent="0.2">
      <c r="A2" s="330"/>
      <c r="B2" s="330"/>
      <c r="C2" s="345"/>
      <c r="D2" s="345"/>
      <c r="E2" s="345"/>
      <c r="F2" s="345"/>
      <c r="G2" s="345"/>
      <c r="H2" s="345"/>
      <c r="I2" s="3"/>
      <c r="J2" s="3"/>
      <c r="K2" s="3"/>
    </row>
    <row r="3" spans="1:11" s="1" customFormat="1" ht="12" customHeight="1" x14ac:dyDescent="0.3">
      <c r="A3" s="4"/>
      <c r="B3" s="4"/>
      <c r="C3" s="5"/>
      <c r="D3" s="4"/>
      <c r="E3" s="4"/>
      <c r="F3" s="6"/>
      <c r="G3" s="6"/>
      <c r="H3" s="6"/>
      <c r="I3" s="6"/>
      <c r="J3" s="6"/>
      <c r="K3" s="4"/>
    </row>
    <row r="4" spans="1:11" ht="18" x14ac:dyDescent="0.25">
      <c r="A4" s="4"/>
      <c r="B4" s="379" t="s">
        <v>63</v>
      </c>
      <c r="C4" s="160"/>
      <c r="D4" s="7"/>
      <c r="E4" s="7"/>
      <c r="F4" s="8"/>
      <c r="G4" s="358"/>
      <c r="H4" s="359"/>
      <c r="I4" s="359"/>
      <c r="J4" s="360"/>
      <c r="K4" s="4"/>
    </row>
    <row r="5" spans="1:11" ht="5.25" customHeight="1" x14ac:dyDescent="0.3">
      <c r="A5" s="4"/>
      <c r="B5" s="379"/>
      <c r="C5" s="9"/>
      <c r="D5" s="10"/>
      <c r="E5" s="10"/>
      <c r="F5" s="11"/>
      <c r="G5" s="10"/>
      <c r="H5" s="10"/>
      <c r="I5" s="10"/>
      <c r="J5" s="10"/>
      <c r="K5" s="4"/>
    </row>
    <row r="6" spans="1:11" x14ac:dyDescent="0.2">
      <c r="A6" s="4"/>
      <c r="B6" s="379"/>
      <c r="C6" s="331"/>
      <c r="D6" s="331"/>
      <c r="E6" s="331"/>
      <c r="F6" s="331"/>
      <c r="G6" s="331"/>
      <c r="H6" s="7"/>
      <c r="I6" s="369"/>
      <c r="J6" s="370"/>
      <c r="K6" s="4"/>
    </row>
    <row r="7" spans="1:11" s="1" customFormat="1" ht="5.25" customHeight="1" x14ac:dyDescent="0.3">
      <c r="A7" s="4"/>
      <c r="B7" s="4"/>
      <c r="C7" s="5"/>
      <c r="D7" s="4"/>
      <c r="E7" s="4"/>
      <c r="F7" s="12"/>
      <c r="G7" s="13"/>
      <c r="H7" s="13"/>
      <c r="I7" s="13"/>
      <c r="J7" s="13"/>
      <c r="K7" s="4"/>
    </row>
    <row r="8" spans="1:11" ht="20.25" customHeight="1" x14ac:dyDescent="0.3">
      <c r="A8" s="4"/>
      <c r="B8" s="385" t="s">
        <v>64</v>
      </c>
      <c r="C8" s="367" t="s">
        <v>39</v>
      </c>
      <c r="D8" s="367"/>
      <c r="E8" s="367"/>
      <c r="F8" s="367"/>
      <c r="G8" s="367"/>
      <c r="H8" s="368"/>
      <c r="I8" s="365"/>
      <c r="J8" s="366"/>
      <c r="K8" s="4"/>
    </row>
    <row r="9" spans="1:11" s="1" customFormat="1" ht="5.25" customHeight="1" x14ac:dyDescent="0.3">
      <c r="A9" s="4"/>
      <c r="B9" s="385"/>
      <c r="C9" s="9"/>
      <c r="D9" s="10"/>
      <c r="E9" s="10"/>
      <c r="F9" s="11"/>
      <c r="G9" s="14"/>
      <c r="H9" s="14"/>
      <c r="I9" s="14"/>
      <c r="J9" s="14"/>
      <c r="K9" s="4"/>
    </row>
    <row r="10" spans="1:11" x14ac:dyDescent="0.3">
      <c r="A10" s="4"/>
      <c r="B10" s="385"/>
      <c r="C10" s="367" t="s">
        <v>43</v>
      </c>
      <c r="D10" s="367"/>
      <c r="E10" s="367"/>
      <c r="F10" s="367"/>
      <c r="G10" s="367"/>
      <c r="H10" s="368"/>
      <c r="I10" s="364"/>
      <c r="J10" s="360"/>
      <c r="K10" s="4"/>
    </row>
    <row r="11" spans="1:11" ht="8.25" customHeight="1" x14ac:dyDescent="0.2">
      <c r="A11" s="4"/>
      <c r="B11" s="385"/>
      <c r="C11" s="15"/>
      <c r="D11" s="10"/>
      <c r="E11" s="10"/>
      <c r="F11" s="11"/>
      <c r="G11" s="10"/>
      <c r="H11" s="10"/>
      <c r="I11" s="16"/>
      <c r="J11" s="16"/>
      <c r="K11" s="4"/>
    </row>
    <row r="12" spans="1:11" ht="14.25" customHeight="1" x14ac:dyDescent="0.2">
      <c r="A12" s="4"/>
      <c r="B12" s="385"/>
      <c r="C12" s="348" t="s">
        <v>40</v>
      </c>
      <c r="D12" s="10"/>
      <c r="E12" s="10"/>
      <c r="F12" s="17" t="s">
        <v>41</v>
      </c>
      <c r="G12" s="10"/>
      <c r="H12" s="10"/>
      <c r="I12" s="361"/>
      <c r="J12" s="362"/>
      <c r="K12" s="4"/>
    </row>
    <row r="13" spans="1:11" ht="3" customHeight="1" x14ac:dyDescent="0.2">
      <c r="A13" s="4"/>
      <c r="B13" s="385"/>
      <c r="C13" s="348"/>
      <c r="D13" s="10"/>
      <c r="E13" s="10"/>
      <c r="F13" s="17"/>
      <c r="G13" s="10"/>
      <c r="H13" s="10"/>
      <c r="I13" s="18"/>
      <c r="J13" s="18"/>
      <c r="K13" s="4"/>
    </row>
    <row r="14" spans="1:11" ht="14.25" customHeight="1" x14ac:dyDescent="0.2">
      <c r="A14" s="4"/>
      <c r="B14" s="385"/>
      <c r="C14" s="348"/>
      <c r="D14" s="10"/>
      <c r="E14" s="10"/>
      <c r="F14" s="17" t="s">
        <v>42</v>
      </c>
      <c r="G14" s="19"/>
      <c r="H14" s="20"/>
      <c r="I14" s="363"/>
      <c r="J14" s="362"/>
      <c r="K14" s="4"/>
    </row>
    <row r="15" spans="1:11" ht="3" customHeight="1" x14ac:dyDescent="0.2">
      <c r="A15" s="4"/>
      <c r="B15" s="385"/>
      <c r="C15" s="348"/>
      <c r="D15" s="10"/>
      <c r="E15" s="10"/>
      <c r="F15" s="17"/>
      <c r="G15" s="10"/>
      <c r="H15" s="10"/>
      <c r="I15" s="18"/>
      <c r="J15" s="18"/>
      <c r="K15" s="4"/>
    </row>
    <row r="16" spans="1:11" ht="14.25" customHeight="1" x14ac:dyDescent="0.2">
      <c r="A16" s="4"/>
      <c r="B16" s="385"/>
      <c r="C16" s="348"/>
      <c r="D16" s="10"/>
      <c r="E16" s="10"/>
      <c r="F16" s="17" t="s">
        <v>66</v>
      </c>
      <c r="G16" s="19"/>
      <c r="H16" s="20"/>
      <c r="I16" s="346"/>
      <c r="J16" s="347"/>
      <c r="K16" s="4"/>
    </row>
    <row r="17" spans="1:11" ht="3" customHeight="1" x14ac:dyDescent="0.2">
      <c r="A17" s="4"/>
      <c r="B17" s="385"/>
      <c r="C17" s="348"/>
      <c r="D17" s="10"/>
      <c r="E17" s="10"/>
      <c r="F17" s="17"/>
      <c r="G17" s="10"/>
      <c r="H17" s="10"/>
      <c r="I17" s="18"/>
      <c r="J17" s="18"/>
      <c r="K17" s="4"/>
    </row>
    <row r="18" spans="1:11" ht="14.25" customHeight="1" x14ac:dyDescent="0.2">
      <c r="A18" s="4"/>
      <c r="B18" s="385"/>
      <c r="C18" s="348"/>
      <c r="D18" s="10"/>
      <c r="E18" s="10"/>
      <c r="F18" s="17" t="s">
        <v>67</v>
      </c>
      <c r="G18" s="19"/>
      <c r="H18" s="20"/>
      <c r="I18" s="346"/>
      <c r="J18" s="347"/>
      <c r="K18" s="4"/>
    </row>
    <row r="19" spans="1:11" ht="5.25" customHeight="1" x14ac:dyDescent="0.3">
      <c r="A19" s="4"/>
      <c r="B19" s="385"/>
      <c r="C19" s="9"/>
      <c r="D19" s="10"/>
      <c r="E19" s="10"/>
      <c r="F19" s="11"/>
      <c r="G19" s="21"/>
      <c r="H19" s="21"/>
      <c r="I19" s="21"/>
      <c r="J19" s="21"/>
      <c r="K19" s="4"/>
    </row>
    <row r="20" spans="1:11" ht="12.75" customHeight="1" x14ac:dyDescent="0.2">
      <c r="A20" s="4"/>
      <c r="B20" s="385"/>
      <c r="C20" s="340"/>
      <c r="D20" s="22"/>
      <c r="E20" s="23"/>
      <c r="F20" s="17" t="s">
        <v>45</v>
      </c>
      <c r="G20" s="10"/>
      <c r="H20" s="10"/>
      <c r="I20" s="334"/>
      <c r="J20" s="335"/>
      <c r="K20" s="4"/>
    </row>
    <row r="21" spans="1:11" ht="3.75" customHeight="1" x14ac:dyDescent="0.2">
      <c r="A21" s="4"/>
      <c r="B21" s="385"/>
      <c r="C21" s="340"/>
      <c r="D21" s="24"/>
      <c r="E21" s="10"/>
      <c r="F21" s="17"/>
      <c r="G21" s="10"/>
      <c r="H21" s="10"/>
      <c r="I21" s="336"/>
      <c r="J21" s="337"/>
      <c r="K21" s="4"/>
    </row>
    <row r="22" spans="1:11" ht="12.75" customHeight="1" x14ac:dyDescent="0.2">
      <c r="A22" s="4"/>
      <c r="B22" s="385"/>
      <c r="C22" s="340"/>
      <c r="D22" s="22"/>
      <c r="E22" s="23"/>
      <c r="F22" s="25" t="s">
        <v>44</v>
      </c>
      <c r="G22" s="10"/>
      <c r="H22" s="10"/>
      <c r="I22" s="338"/>
      <c r="J22" s="339"/>
      <c r="K22" s="4"/>
    </row>
    <row r="23" spans="1:11" ht="3.75" customHeight="1" x14ac:dyDescent="0.2">
      <c r="A23" s="4"/>
      <c r="B23" s="385"/>
      <c r="C23" s="340"/>
      <c r="D23" s="26"/>
      <c r="E23" s="23"/>
      <c r="F23" s="25"/>
      <c r="G23" s="10"/>
      <c r="H23" s="10"/>
      <c r="I23" s="27"/>
      <c r="J23" s="27"/>
      <c r="K23" s="4"/>
    </row>
    <row r="24" spans="1:11" ht="5.25" customHeight="1" x14ac:dyDescent="0.3">
      <c r="A24" s="4"/>
      <c r="B24" s="4"/>
      <c r="C24" s="5"/>
      <c r="D24" s="4"/>
      <c r="E24" s="4"/>
      <c r="F24" s="12"/>
      <c r="G24" s="4"/>
      <c r="H24" s="4"/>
      <c r="I24" s="4"/>
      <c r="J24" s="4"/>
      <c r="K24" s="4"/>
    </row>
    <row r="25" spans="1:11" ht="20.25" customHeight="1" x14ac:dyDescent="0.2">
      <c r="A25" s="4"/>
      <c r="B25" s="386" t="s">
        <v>62</v>
      </c>
      <c r="C25" s="331" t="s">
        <v>83</v>
      </c>
      <c r="D25" s="331"/>
      <c r="E25" s="331"/>
      <c r="F25" s="331"/>
      <c r="G25" s="331">
        <v>0.2</v>
      </c>
      <c r="H25" s="7"/>
      <c r="I25" s="343"/>
      <c r="J25" s="344"/>
      <c r="K25" s="4"/>
    </row>
    <row r="26" spans="1:11" ht="5.25" customHeight="1" x14ac:dyDescent="0.3">
      <c r="A26" s="4"/>
      <c r="B26" s="386"/>
      <c r="C26" s="9"/>
      <c r="D26" s="9"/>
      <c r="E26" s="9"/>
      <c r="F26" s="9"/>
      <c r="G26" s="29"/>
      <c r="H26" s="10"/>
      <c r="I26" s="30"/>
      <c r="J26" s="30"/>
      <c r="K26" s="4"/>
    </row>
    <row r="27" spans="1:11" ht="20.25" customHeight="1" x14ac:dyDescent="0.2">
      <c r="A27" s="4"/>
      <c r="B27" s="386"/>
      <c r="C27" s="331" t="s">
        <v>82</v>
      </c>
      <c r="D27" s="331"/>
      <c r="E27" s="331"/>
      <c r="F27" s="331"/>
      <c r="G27" s="331">
        <v>0.2</v>
      </c>
      <c r="H27" s="7"/>
      <c r="I27" s="387"/>
      <c r="J27" s="388"/>
      <c r="K27" s="4"/>
    </row>
    <row r="28" spans="1:11" ht="5.25" customHeight="1" x14ac:dyDescent="0.3">
      <c r="A28" s="4"/>
      <c r="B28" s="386"/>
      <c r="C28" s="9"/>
      <c r="D28" s="9"/>
      <c r="E28" s="9"/>
      <c r="F28" s="9"/>
      <c r="G28" s="29"/>
      <c r="H28" s="10"/>
      <c r="I28" s="30"/>
      <c r="J28" s="30"/>
      <c r="K28" s="4"/>
    </row>
    <row r="29" spans="1:11" ht="20.25" customHeight="1" x14ac:dyDescent="0.2">
      <c r="A29" s="4"/>
      <c r="B29" s="386"/>
      <c r="C29" s="331" t="s">
        <v>8</v>
      </c>
      <c r="D29" s="331"/>
      <c r="E29" s="331"/>
      <c r="F29" s="331"/>
      <c r="G29" s="331">
        <v>0.2</v>
      </c>
      <c r="H29" s="7"/>
      <c r="I29" s="380"/>
      <c r="J29" s="381"/>
      <c r="K29" s="4"/>
    </row>
    <row r="30" spans="1:11" ht="5.25" customHeight="1" x14ac:dyDescent="0.3">
      <c r="A30" s="4"/>
      <c r="B30" s="386"/>
      <c r="C30" s="9"/>
      <c r="D30" s="9"/>
      <c r="E30" s="9"/>
      <c r="F30" s="9"/>
      <c r="G30" s="29"/>
      <c r="H30" s="10"/>
      <c r="I30" s="30"/>
      <c r="J30" s="30"/>
      <c r="K30" s="4"/>
    </row>
    <row r="31" spans="1:11" x14ac:dyDescent="0.2">
      <c r="A31" s="4"/>
      <c r="B31" s="386"/>
      <c r="C31" s="331" t="s">
        <v>9</v>
      </c>
      <c r="D31" s="331"/>
      <c r="E31" s="331"/>
      <c r="F31" s="331"/>
      <c r="G31" s="331"/>
      <c r="H31" s="357"/>
      <c r="I31" s="382"/>
      <c r="J31" s="383"/>
      <c r="K31" s="4"/>
    </row>
    <row r="32" spans="1:11" ht="5.25" customHeight="1" x14ac:dyDescent="0.2">
      <c r="A32" s="4"/>
      <c r="B32" s="386"/>
      <c r="C32" s="341"/>
      <c r="D32" s="341"/>
      <c r="E32" s="341"/>
      <c r="F32" s="341"/>
      <c r="G32" s="29"/>
      <c r="H32" s="10"/>
      <c r="I32" s="31"/>
      <c r="J32" s="31"/>
      <c r="K32" s="4"/>
    </row>
    <row r="33" spans="1:11" x14ac:dyDescent="0.2">
      <c r="A33" s="4"/>
      <c r="B33" s="386"/>
      <c r="C33" s="340" t="s">
        <v>10</v>
      </c>
      <c r="D33" s="340"/>
      <c r="E33" s="340"/>
      <c r="F33" s="340"/>
      <c r="G33" s="340"/>
      <c r="H33" s="10"/>
      <c r="I33" s="355"/>
      <c r="J33" s="356"/>
      <c r="K33" s="4"/>
    </row>
    <row r="34" spans="1:11" ht="1.5" customHeight="1" x14ac:dyDescent="0.3">
      <c r="A34" s="4"/>
      <c r="B34" s="386"/>
      <c r="C34" s="9"/>
      <c r="D34" s="9"/>
      <c r="E34" s="9"/>
      <c r="F34" s="9"/>
      <c r="G34" s="9"/>
      <c r="H34" s="10"/>
      <c r="I34" s="170"/>
      <c r="J34" s="170"/>
      <c r="K34" s="4"/>
    </row>
    <row r="35" spans="1:11" s="35" customFormat="1" ht="12" x14ac:dyDescent="0.2">
      <c r="A35" s="32"/>
      <c r="B35" s="386"/>
      <c r="C35" s="342" t="s">
        <v>11</v>
      </c>
      <c r="D35" s="342"/>
      <c r="E35" s="342"/>
      <c r="F35" s="342"/>
      <c r="G35" s="33"/>
      <c r="H35" s="34"/>
      <c r="I35" s="351"/>
      <c r="J35" s="352"/>
      <c r="K35" s="32"/>
    </row>
    <row r="36" spans="1:11" s="35" customFormat="1" ht="1.5" customHeight="1" x14ac:dyDescent="0.2">
      <c r="A36" s="32"/>
      <c r="B36" s="386"/>
      <c r="C36" s="36"/>
      <c r="D36" s="36"/>
      <c r="E36" s="36"/>
      <c r="F36" s="36"/>
      <c r="G36" s="33"/>
      <c r="H36" s="34"/>
      <c r="I36" s="171"/>
      <c r="J36" s="171"/>
      <c r="K36" s="32"/>
    </row>
    <row r="37" spans="1:11" s="35" customFormat="1" ht="12" x14ac:dyDescent="0.2">
      <c r="A37" s="32"/>
      <c r="B37" s="386"/>
      <c r="C37" s="342" t="s">
        <v>12</v>
      </c>
      <c r="D37" s="342"/>
      <c r="E37" s="342"/>
      <c r="F37" s="342"/>
      <c r="G37" s="33"/>
      <c r="H37" s="34"/>
      <c r="I37" s="351"/>
      <c r="J37" s="352"/>
      <c r="K37" s="32"/>
    </row>
    <row r="38" spans="1:11" s="35" customFormat="1" ht="1.5" customHeight="1" x14ac:dyDescent="0.2">
      <c r="A38" s="32"/>
      <c r="B38" s="386"/>
      <c r="C38" s="36"/>
      <c r="D38" s="36"/>
      <c r="E38" s="36"/>
      <c r="F38" s="36"/>
      <c r="G38" s="33"/>
      <c r="H38" s="34"/>
      <c r="I38" s="171"/>
      <c r="J38" s="171"/>
      <c r="K38" s="32"/>
    </row>
    <row r="39" spans="1:11" s="35" customFormat="1" ht="12" x14ac:dyDescent="0.2">
      <c r="A39" s="32"/>
      <c r="B39" s="386"/>
      <c r="C39" s="342" t="s">
        <v>13</v>
      </c>
      <c r="D39" s="342"/>
      <c r="E39" s="342"/>
      <c r="F39" s="342"/>
      <c r="G39" s="33"/>
      <c r="H39" s="34"/>
      <c r="I39" s="351"/>
      <c r="J39" s="352"/>
      <c r="K39" s="32"/>
    </row>
    <row r="40" spans="1:11" s="35" customFormat="1" ht="1.5" customHeight="1" x14ac:dyDescent="0.2">
      <c r="A40" s="32"/>
      <c r="B40" s="386"/>
      <c r="C40" s="36"/>
      <c r="D40" s="36"/>
      <c r="E40" s="36"/>
      <c r="F40" s="36"/>
      <c r="G40" s="33"/>
      <c r="H40" s="34"/>
      <c r="I40" s="171"/>
      <c r="J40" s="171"/>
      <c r="K40" s="32"/>
    </row>
    <row r="41" spans="1:11" s="35" customFormat="1" ht="12" x14ac:dyDescent="0.2">
      <c r="A41" s="32"/>
      <c r="B41" s="386"/>
      <c r="C41" s="384" t="s">
        <v>14</v>
      </c>
      <c r="D41" s="384"/>
      <c r="E41" s="384"/>
      <c r="F41" s="384"/>
      <c r="G41" s="37"/>
      <c r="H41" s="38"/>
      <c r="I41" s="351"/>
      <c r="J41" s="352"/>
      <c r="K41" s="32"/>
    </row>
    <row r="42" spans="1:11" ht="5.25" customHeight="1" x14ac:dyDescent="0.2">
      <c r="A42" s="4"/>
      <c r="B42" s="386"/>
      <c r="C42" s="39"/>
      <c r="D42" s="39"/>
      <c r="E42" s="39"/>
      <c r="F42" s="39"/>
      <c r="G42" s="39"/>
      <c r="H42" s="10"/>
      <c r="I42" s="31"/>
      <c r="J42" s="31"/>
      <c r="K42" s="4"/>
    </row>
    <row r="43" spans="1:11" x14ac:dyDescent="0.2">
      <c r="A43" s="4"/>
      <c r="B43" s="386"/>
      <c r="C43" s="331" t="s">
        <v>15</v>
      </c>
      <c r="D43" s="331"/>
      <c r="E43" s="331"/>
      <c r="F43" s="331"/>
      <c r="G43" s="331"/>
      <c r="H43" s="357"/>
      <c r="I43" s="353">
        <f>I33+I31+I29</f>
        <v>0</v>
      </c>
      <c r="J43" s="354"/>
      <c r="K43" s="4"/>
    </row>
    <row r="44" spans="1:11" ht="5.25" customHeight="1" x14ac:dyDescent="0.2">
      <c r="A44" s="4"/>
      <c r="B44" s="386"/>
      <c r="C44" s="40"/>
      <c r="D44" s="40"/>
      <c r="E44" s="40"/>
      <c r="F44" s="40"/>
      <c r="G44" s="40"/>
      <c r="H44" s="41"/>
      <c r="I44" s="172"/>
      <c r="J44" s="172"/>
      <c r="K44" s="4"/>
    </row>
    <row r="45" spans="1:11" x14ac:dyDescent="0.2">
      <c r="A45" s="4"/>
      <c r="B45" s="386"/>
      <c r="C45" s="331" t="s">
        <v>5</v>
      </c>
      <c r="D45" s="331"/>
      <c r="E45" s="331"/>
      <c r="F45" s="331"/>
      <c r="G45" s="42"/>
      <c r="H45" s="28"/>
      <c r="I45" s="355"/>
      <c r="J45" s="356"/>
      <c r="K45" s="4"/>
    </row>
    <row r="46" spans="1:11" ht="5.25" customHeight="1" x14ac:dyDescent="0.2">
      <c r="A46" s="4"/>
      <c r="B46" s="386"/>
      <c r="C46" s="43"/>
      <c r="D46" s="44"/>
      <c r="E46" s="44"/>
      <c r="F46" s="44"/>
      <c r="G46" s="45"/>
      <c r="H46" s="10"/>
      <c r="I46" s="31"/>
      <c r="J46" s="31"/>
      <c r="K46" s="4"/>
    </row>
    <row r="47" spans="1:11" x14ac:dyDescent="0.2">
      <c r="A47" s="4"/>
      <c r="B47" s="386"/>
      <c r="C47" s="331" t="s">
        <v>6</v>
      </c>
      <c r="D47" s="331"/>
      <c r="E47" s="331"/>
      <c r="F47" s="331"/>
      <c r="G47" s="42"/>
      <c r="H47" s="28"/>
      <c r="I47" s="355"/>
      <c r="J47" s="356"/>
      <c r="K47" s="4"/>
    </row>
    <row r="48" spans="1:11" ht="5.25" customHeight="1" x14ac:dyDescent="0.2">
      <c r="A48" s="4"/>
      <c r="B48" s="386"/>
      <c r="C48" s="43"/>
      <c r="D48" s="44"/>
      <c r="E48" s="44"/>
      <c r="F48" s="44"/>
      <c r="G48" s="45"/>
      <c r="H48" s="10"/>
      <c r="I48" s="10"/>
      <c r="J48" s="10"/>
      <c r="K48" s="4"/>
    </row>
    <row r="49" spans="1:11" ht="18.75" customHeight="1" x14ac:dyDescent="0.2">
      <c r="A49" s="4"/>
      <c r="B49" s="386"/>
      <c r="C49" s="331"/>
      <c r="D49" s="331"/>
      <c r="E49" s="331"/>
      <c r="F49" s="331"/>
      <c r="G49" s="42"/>
      <c r="H49" s="28"/>
      <c r="I49" s="332"/>
      <c r="J49" s="333"/>
      <c r="K49" s="4"/>
    </row>
    <row r="50" spans="1:11" ht="5.25" customHeight="1" x14ac:dyDescent="0.2">
      <c r="A50" s="4"/>
      <c r="B50" s="386"/>
      <c r="C50" s="166"/>
      <c r="D50" s="44"/>
      <c r="E50" s="44"/>
      <c r="F50" s="44"/>
      <c r="G50" s="45"/>
      <c r="H50" s="10"/>
      <c r="I50" s="10"/>
      <c r="J50" s="10"/>
      <c r="K50" s="4"/>
    </row>
    <row r="51" spans="1:11" ht="20.25" customHeight="1" x14ac:dyDescent="0.2">
      <c r="A51" s="4"/>
      <c r="B51" s="386"/>
      <c r="C51" s="331"/>
      <c r="D51" s="331"/>
      <c r="E51" s="331"/>
      <c r="F51" s="331"/>
      <c r="G51" s="37"/>
      <c r="H51" s="28"/>
      <c r="I51" s="349"/>
      <c r="J51" s="350"/>
      <c r="K51" s="4"/>
    </row>
    <row r="52" spans="1:11" ht="7.5" customHeight="1" x14ac:dyDescent="0.2">
      <c r="A52" s="4"/>
      <c r="B52" s="386"/>
      <c r="C52" s="43"/>
      <c r="D52" s="44"/>
      <c r="E52" s="44"/>
      <c r="F52" s="44"/>
      <c r="G52" s="45"/>
      <c r="H52" s="10"/>
      <c r="I52" s="10"/>
      <c r="J52" s="10"/>
      <c r="K52" s="4"/>
    </row>
    <row r="53" spans="1:11" x14ac:dyDescent="0.2">
      <c r="A53" s="4"/>
      <c r="B53" s="386"/>
      <c r="C53" s="331"/>
      <c r="D53" s="331"/>
      <c r="E53" s="331"/>
      <c r="F53" s="331"/>
      <c r="G53" s="42"/>
      <c r="H53" s="28"/>
      <c r="I53" s="332"/>
      <c r="J53" s="333"/>
      <c r="K53" s="4"/>
    </row>
    <row r="54" spans="1:11" ht="5.25" customHeight="1" x14ac:dyDescent="0.2">
      <c r="A54" s="4"/>
      <c r="B54" s="386"/>
      <c r="C54" s="43"/>
      <c r="D54" s="44"/>
      <c r="E54" s="44"/>
      <c r="F54" s="44"/>
      <c r="G54" s="45"/>
      <c r="H54" s="10"/>
      <c r="I54" s="10"/>
      <c r="J54" s="10"/>
      <c r="K54" s="4"/>
    </row>
    <row r="55" spans="1:11" ht="20.25" customHeight="1" x14ac:dyDescent="0.2">
      <c r="A55" s="4"/>
      <c r="B55" s="386"/>
      <c r="C55" s="331"/>
      <c r="D55" s="331"/>
      <c r="E55" s="331"/>
      <c r="F55" s="331"/>
      <c r="G55" s="37"/>
      <c r="H55" s="28"/>
      <c r="I55" s="332"/>
      <c r="J55" s="333"/>
      <c r="K55" s="4"/>
    </row>
    <row r="56" spans="1:11" ht="5.25" customHeight="1" x14ac:dyDescent="0.2">
      <c r="A56" s="4"/>
      <c r="B56" s="386"/>
      <c r="C56" s="43"/>
      <c r="D56" s="44"/>
      <c r="E56" s="44"/>
      <c r="F56" s="44"/>
      <c r="G56" s="45"/>
      <c r="H56" s="10"/>
      <c r="I56" s="10"/>
      <c r="J56" s="10"/>
      <c r="K56" s="4"/>
    </row>
    <row r="57" spans="1:11" ht="12.75" customHeight="1" x14ac:dyDescent="0.2">
      <c r="A57" s="4"/>
      <c r="B57" s="386"/>
      <c r="C57" s="373"/>
      <c r="D57" s="373"/>
      <c r="E57" s="373"/>
      <c r="F57" s="373"/>
      <c r="G57" s="46"/>
      <c r="H57" s="28"/>
      <c r="I57" s="377"/>
      <c r="J57" s="378"/>
      <c r="K57" s="4"/>
    </row>
    <row r="58" spans="1:11" ht="5.25" customHeight="1" x14ac:dyDescent="0.2">
      <c r="A58" s="4"/>
      <c r="B58" s="386"/>
      <c r="C58" s="373"/>
      <c r="D58" s="373"/>
      <c r="E58" s="373"/>
      <c r="F58" s="373"/>
      <c r="G58" s="47"/>
      <c r="H58" s="10"/>
      <c r="I58" s="10"/>
      <c r="J58" s="10"/>
      <c r="K58" s="4"/>
    </row>
    <row r="59" spans="1:11" ht="15" customHeight="1" x14ac:dyDescent="0.2">
      <c r="A59" s="4"/>
      <c r="B59" s="386"/>
      <c r="C59" s="331"/>
      <c r="D59" s="331"/>
      <c r="E59" s="331"/>
      <c r="F59" s="331"/>
      <c r="G59" s="46"/>
      <c r="H59" s="28"/>
      <c r="I59" s="371"/>
      <c r="J59" s="372"/>
      <c r="K59" s="4"/>
    </row>
    <row r="60" spans="1:11" ht="5.25" customHeight="1" x14ac:dyDescent="0.2">
      <c r="A60" s="4"/>
      <c r="B60" s="386"/>
      <c r="C60" s="43"/>
      <c r="D60" s="44"/>
      <c r="E60" s="44"/>
      <c r="F60" s="44"/>
      <c r="G60" s="45"/>
      <c r="H60" s="10"/>
      <c r="I60" s="10"/>
      <c r="J60" s="10"/>
      <c r="K60" s="4"/>
    </row>
    <row r="61" spans="1:11" ht="18" x14ac:dyDescent="0.2">
      <c r="A61" s="4"/>
      <c r="B61" s="386"/>
      <c r="C61" s="376"/>
      <c r="D61" s="376"/>
      <c r="E61" s="376"/>
      <c r="F61" s="376"/>
      <c r="G61" s="376"/>
      <c r="H61" s="28"/>
      <c r="I61" s="355"/>
      <c r="J61" s="356"/>
      <c r="K61" s="4"/>
    </row>
    <row r="62" spans="1:11" ht="5.25" customHeight="1" x14ac:dyDescent="0.2">
      <c r="A62" s="4"/>
      <c r="B62" s="4"/>
      <c r="C62" s="48"/>
      <c r="D62" s="49"/>
      <c r="E62" s="49"/>
      <c r="F62" s="49"/>
      <c r="G62" s="50"/>
      <c r="H62" s="4"/>
      <c r="I62" s="4"/>
      <c r="J62" s="4"/>
      <c r="K62" s="4"/>
    </row>
    <row r="63" spans="1:11" ht="5.25" customHeight="1" x14ac:dyDescent="0.2">
      <c r="A63" s="4"/>
      <c r="B63" s="4"/>
      <c r="C63" s="48"/>
      <c r="D63" s="49"/>
      <c r="E63" s="49"/>
      <c r="F63" s="49"/>
      <c r="G63" s="50"/>
      <c r="H63" s="4"/>
      <c r="I63" s="4"/>
      <c r="J63" s="4"/>
      <c r="K63" s="4"/>
    </row>
    <row r="64" spans="1:11" ht="5.25" customHeight="1" x14ac:dyDescent="0.2">
      <c r="A64" s="4"/>
      <c r="B64" s="4"/>
      <c r="C64" s="48"/>
      <c r="D64" s="49"/>
      <c r="E64" s="49"/>
      <c r="F64" s="49"/>
      <c r="G64" s="50"/>
      <c r="H64" s="4"/>
      <c r="I64" s="4"/>
      <c r="J64" s="4"/>
      <c r="K64" s="4"/>
    </row>
    <row r="65" spans="1:11" ht="15.75" customHeight="1" x14ac:dyDescent="0.2">
      <c r="A65" s="4"/>
      <c r="B65" s="51" t="s">
        <v>81</v>
      </c>
      <c r="C65" s="374"/>
      <c r="D65" s="375"/>
      <c r="E65" s="375"/>
      <c r="F65" s="375"/>
      <c r="G65" s="375"/>
      <c r="H65" s="375"/>
      <c r="I65" s="375"/>
      <c r="J65" s="375"/>
      <c r="K65" s="4"/>
    </row>
    <row r="66" spans="1:11" ht="15.75" customHeight="1" x14ac:dyDescent="0.2">
      <c r="A66" s="4"/>
      <c r="B66" s="51"/>
      <c r="C66" s="375"/>
      <c r="D66" s="375"/>
      <c r="E66" s="375"/>
      <c r="F66" s="375"/>
      <c r="G66" s="375"/>
      <c r="H66" s="375"/>
      <c r="I66" s="375"/>
      <c r="J66" s="375"/>
      <c r="K66" s="4"/>
    </row>
    <row r="67" spans="1:11" ht="49.5" customHeight="1" x14ac:dyDescent="0.2">
      <c r="A67" s="4"/>
      <c r="B67" s="51"/>
      <c r="C67" s="375"/>
      <c r="D67" s="375"/>
      <c r="E67" s="375"/>
      <c r="F67" s="375"/>
      <c r="G67" s="375"/>
      <c r="H67" s="375"/>
      <c r="I67" s="375"/>
      <c r="J67" s="375"/>
      <c r="K67" s="4"/>
    </row>
    <row r="68" spans="1:11" ht="22.5" customHeight="1" x14ac:dyDescent="0.2">
      <c r="A68" s="4"/>
      <c r="B68" s="4"/>
      <c r="C68" s="48"/>
      <c r="D68" s="49"/>
      <c r="E68" s="49"/>
      <c r="F68" s="49"/>
      <c r="G68" s="50"/>
      <c r="H68" s="4"/>
      <c r="I68" s="4"/>
      <c r="J68" s="4"/>
      <c r="K68" s="4"/>
    </row>
    <row r="92" hidden="1" x14ac:dyDescent="0.3"/>
    <row r="93" hidden="1" x14ac:dyDescent="0.3"/>
  </sheetData>
  <sheetProtection formatCells="0" formatColumns="0" formatRows="0" insertColumns="0" insertRows="0" insertHyperlinks="0" deleteColumns="0" deleteRows="0" sort="0" autoFilter="0" pivotTables="0"/>
  <mergeCells count="58">
    <mergeCell ref="B4:B6"/>
    <mergeCell ref="I41:J41"/>
    <mergeCell ref="I33:J33"/>
    <mergeCell ref="I45:J45"/>
    <mergeCell ref="C31:H31"/>
    <mergeCell ref="I29:J29"/>
    <mergeCell ref="I31:J31"/>
    <mergeCell ref="C41:F41"/>
    <mergeCell ref="I35:J35"/>
    <mergeCell ref="C29:G29"/>
    <mergeCell ref="C37:F37"/>
    <mergeCell ref="C39:F39"/>
    <mergeCell ref="B8:B23"/>
    <mergeCell ref="B25:B61"/>
    <mergeCell ref="I27:J27"/>
    <mergeCell ref="C55:F55"/>
    <mergeCell ref="I59:J59"/>
    <mergeCell ref="C57:F59"/>
    <mergeCell ref="C65:J67"/>
    <mergeCell ref="C61:G61"/>
    <mergeCell ref="I61:J61"/>
    <mergeCell ref="I57:J57"/>
    <mergeCell ref="G4:J4"/>
    <mergeCell ref="I12:J12"/>
    <mergeCell ref="I14:J14"/>
    <mergeCell ref="I10:J10"/>
    <mergeCell ref="I8:J8"/>
    <mergeCell ref="C8:H8"/>
    <mergeCell ref="C10:H10"/>
    <mergeCell ref="I6:J6"/>
    <mergeCell ref="C6:G6"/>
    <mergeCell ref="I55:J55"/>
    <mergeCell ref="I51:J51"/>
    <mergeCell ref="C47:F47"/>
    <mergeCell ref="I37:J37"/>
    <mergeCell ref="I43:J43"/>
    <mergeCell ref="I47:J47"/>
    <mergeCell ref="C49:F49"/>
    <mergeCell ref="I49:J49"/>
    <mergeCell ref="C45:F45"/>
    <mergeCell ref="C43:H43"/>
    <mergeCell ref="I39:J39"/>
    <mergeCell ref="A1:B2"/>
    <mergeCell ref="C53:F53"/>
    <mergeCell ref="I53:J53"/>
    <mergeCell ref="C51:F51"/>
    <mergeCell ref="C27:G27"/>
    <mergeCell ref="I20:J22"/>
    <mergeCell ref="C20:C23"/>
    <mergeCell ref="C32:F32"/>
    <mergeCell ref="C33:G33"/>
    <mergeCell ref="C35:F35"/>
    <mergeCell ref="C25:G25"/>
    <mergeCell ref="I25:J25"/>
    <mergeCell ref="C1:H2"/>
    <mergeCell ref="I18:J18"/>
    <mergeCell ref="I16:J16"/>
    <mergeCell ref="C12:C18"/>
  </mergeCells>
  <printOptions horizontalCentered="1"/>
  <pageMargins left="0.51181102362204722" right="0.51181102362204722" top="0.78740157480314965" bottom="0.78740157480314965" header="0.31496062992125984" footer="0.31496062992125984"/>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FC45"/>
  <sheetViews>
    <sheetView showGridLines="0" topLeftCell="A28" zoomScale="87" zoomScaleNormal="87" zoomScaleSheetLayoutView="70" workbookViewId="0">
      <selection activeCell="F42" sqref="F42"/>
    </sheetView>
  </sheetViews>
  <sheetFormatPr defaultColWidth="0" defaultRowHeight="32.1" customHeight="1" x14ac:dyDescent="0.2"/>
  <cols>
    <col min="1" max="1" width="1.5703125" style="205" customWidth="1"/>
    <col min="2" max="2" width="10.7109375" style="205" customWidth="1"/>
    <col min="3" max="3" width="41.5703125" style="205" bestFit="1" customWidth="1"/>
    <col min="4" max="4" width="27.140625" style="205" customWidth="1"/>
    <col min="5" max="5" width="34.28515625" style="205" customWidth="1"/>
    <col min="6" max="6" width="33" style="205" customWidth="1"/>
    <col min="7" max="7" width="15.42578125" style="206" hidden="1" customWidth="1"/>
    <col min="8" max="8" width="9.7109375" style="205" hidden="1" customWidth="1"/>
    <col min="9" max="9" width="15.42578125" style="205" hidden="1" customWidth="1"/>
    <col min="10" max="12" width="9.7109375" style="205" hidden="1" customWidth="1"/>
    <col min="13" max="16382" width="9.42578125" style="205" hidden="1"/>
    <col min="16383" max="16383" width="28.140625" style="205" hidden="1" customWidth="1"/>
    <col min="16384" max="16384" width="44.85546875" style="205" hidden="1" customWidth="1"/>
  </cols>
  <sheetData>
    <row r="1" spans="2:7" s="53" customFormat="1" ht="32.1" customHeight="1" x14ac:dyDescent="0.2">
      <c r="B1" s="417" t="s">
        <v>110</v>
      </c>
      <c r="C1" s="417"/>
      <c r="G1" s="204"/>
    </row>
    <row r="2" spans="2:7" ht="32.1" customHeight="1" x14ac:dyDescent="0.2">
      <c r="B2" s="417"/>
      <c r="C2" s="417"/>
      <c r="D2" s="409">
        <f>('1 - Quadro Informativo'!G4)</f>
        <v>0</v>
      </c>
      <c r="E2" s="409"/>
      <c r="F2" s="409"/>
    </row>
    <row r="3" spans="2:7" ht="32.1" customHeight="1" x14ac:dyDescent="0.2">
      <c r="B3" s="417"/>
      <c r="C3" s="417"/>
      <c r="D3" s="410"/>
      <c r="E3" s="410"/>
      <c r="F3" s="410"/>
    </row>
    <row r="4" spans="2:7" ht="45" customHeight="1" x14ac:dyDescent="0.2">
      <c r="B4" s="417"/>
      <c r="C4" s="417"/>
      <c r="D4" s="304" t="str">
        <f>IF('1 - Quadro Informativo'!D20&lt;&gt;"",'1 - Quadro Informativo'!F20,IF('1 - Quadro Informativo'!D22&lt;&gt;"",'1 - Quadro Informativo'!F22,""))</f>
        <v/>
      </c>
      <c r="E4" s="304" t="str">
        <f>IF('1 - Quadro Informativo'!I20="","",'1 - Quadro Informativo'!I20)</f>
        <v/>
      </c>
    </row>
    <row r="5" spans="2:7" ht="46.5" customHeight="1" x14ac:dyDescent="0.2">
      <c r="B5" s="417"/>
      <c r="C5" s="417"/>
      <c r="D5" s="411" t="s">
        <v>113</v>
      </c>
      <c r="E5" s="411"/>
      <c r="F5" s="411"/>
    </row>
    <row r="6" spans="2:7" ht="12" customHeight="1" x14ac:dyDescent="0.25">
      <c r="C6" s="207"/>
      <c r="D6" s="208"/>
      <c r="E6" s="208"/>
      <c r="F6" s="209"/>
    </row>
    <row r="7" spans="2:7" ht="32.1" customHeight="1" x14ac:dyDescent="0.2">
      <c r="B7" s="210" t="s">
        <v>31</v>
      </c>
      <c r="C7" s="211" t="s">
        <v>0</v>
      </c>
      <c r="D7" s="211" t="s">
        <v>32</v>
      </c>
      <c r="E7" s="212" t="s">
        <v>33</v>
      </c>
      <c r="F7" s="211" t="s">
        <v>104</v>
      </c>
    </row>
    <row r="8" spans="2:7" ht="32.1" customHeight="1" x14ac:dyDescent="0.2">
      <c r="B8" s="390" t="s">
        <v>76</v>
      </c>
      <c r="C8" s="144"/>
      <c r="D8" s="213"/>
      <c r="E8" s="214"/>
      <c r="F8" s="214"/>
    </row>
    <row r="9" spans="2:7" ht="32.1" customHeight="1" x14ac:dyDescent="0.2">
      <c r="B9" s="390"/>
      <c r="C9" s="142"/>
      <c r="D9" s="215"/>
      <c r="E9" s="216"/>
      <c r="F9" s="216"/>
    </row>
    <row r="10" spans="2:7" ht="32.1" customHeight="1" x14ac:dyDescent="0.2">
      <c r="B10" s="390"/>
      <c r="C10" s="144"/>
      <c r="D10" s="213"/>
      <c r="E10" s="214"/>
      <c r="F10" s="214"/>
    </row>
    <row r="11" spans="2:7" ht="32.1" customHeight="1" x14ac:dyDescent="0.2">
      <c r="B11" s="390"/>
      <c r="C11" s="142"/>
      <c r="D11" s="215"/>
      <c r="E11" s="216"/>
      <c r="F11" s="216"/>
    </row>
    <row r="12" spans="2:7" ht="32.1" customHeight="1" x14ac:dyDescent="0.2">
      <c r="B12" s="390"/>
      <c r="C12" s="144"/>
      <c r="D12" s="217"/>
      <c r="E12" s="218"/>
      <c r="F12" s="214"/>
    </row>
    <row r="13" spans="2:7" ht="32.1" customHeight="1" x14ac:dyDescent="0.2">
      <c r="B13" s="390"/>
      <c r="C13" s="142"/>
      <c r="D13" s="219"/>
      <c r="E13" s="220"/>
      <c r="F13" s="216"/>
    </row>
    <row r="14" spans="2:7" ht="32.1" customHeight="1" x14ac:dyDescent="0.2">
      <c r="B14" s="390"/>
      <c r="C14" s="144"/>
      <c r="D14" s="217"/>
      <c r="E14" s="218"/>
      <c r="F14" s="214"/>
    </row>
    <row r="15" spans="2:7" ht="32.1" customHeight="1" x14ac:dyDescent="0.2">
      <c r="B15" s="390"/>
      <c r="C15" s="142"/>
      <c r="D15" s="219"/>
      <c r="E15" s="220"/>
      <c r="F15" s="216"/>
    </row>
    <row r="16" spans="2:7" ht="32.1" customHeight="1" x14ac:dyDescent="0.2">
      <c r="B16" s="390"/>
      <c r="C16" s="144"/>
      <c r="D16" s="217"/>
      <c r="E16" s="218"/>
      <c r="F16" s="214"/>
      <c r="G16" s="221">
        <v>50.24</v>
      </c>
    </row>
    <row r="17" spans="2:7" ht="32.1" customHeight="1" x14ac:dyDescent="0.2">
      <c r="B17" s="390"/>
      <c r="C17" s="222" t="s">
        <v>37</v>
      </c>
      <c r="D17" s="223">
        <v>0</v>
      </c>
      <c r="E17" s="222"/>
      <c r="F17" s="224">
        <v>0</v>
      </c>
    </row>
    <row r="18" spans="2:7" ht="32.1" customHeight="1" x14ac:dyDescent="0.2">
      <c r="B18" s="390"/>
      <c r="C18" s="412" t="s">
        <v>68</v>
      </c>
      <c r="D18" s="413"/>
      <c r="E18" s="81"/>
      <c r="F18" s="220"/>
    </row>
    <row r="19" spans="2:7" ht="32.1" customHeight="1" x14ac:dyDescent="0.2">
      <c r="B19" s="390"/>
      <c r="C19" s="414" t="s">
        <v>103</v>
      </c>
      <c r="D19" s="400"/>
      <c r="E19" s="298"/>
      <c r="F19" s="218"/>
      <c r="G19" s="221"/>
    </row>
    <row r="20" spans="2:7" ht="32.1" customHeight="1" x14ac:dyDescent="0.2">
      <c r="B20" s="390"/>
      <c r="C20" s="401" t="s">
        <v>69</v>
      </c>
      <c r="D20" s="402"/>
      <c r="E20" s="225"/>
      <c r="F20" s="226"/>
      <c r="G20" s="221"/>
    </row>
    <row r="21" spans="2:7" ht="32.1" customHeight="1" x14ac:dyDescent="0.2">
      <c r="B21" s="390"/>
      <c r="C21" s="415" t="s">
        <v>38</v>
      </c>
      <c r="D21" s="415"/>
      <c r="E21" s="299"/>
      <c r="F21" s="227">
        <v>0</v>
      </c>
    </row>
    <row r="22" spans="2:7" ht="32.1" customHeight="1" x14ac:dyDescent="0.2">
      <c r="B22" s="390"/>
      <c r="C22" s="416" t="s">
        <v>105</v>
      </c>
      <c r="D22" s="392"/>
      <c r="E22" s="300"/>
      <c r="F22" s="220">
        <v>0</v>
      </c>
    </row>
    <row r="23" spans="2:7" ht="32.1" customHeight="1" x14ac:dyDescent="0.2">
      <c r="B23" s="391"/>
      <c r="C23" s="407" t="s">
        <v>122</v>
      </c>
      <c r="D23" s="408"/>
      <c r="E23" s="228"/>
      <c r="F23" s="229">
        <v>0</v>
      </c>
    </row>
    <row r="24" spans="2:7" s="234" customFormat="1" ht="12" customHeight="1" x14ac:dyDescent="0.2">
      <c r="B24" s="230"/>
      <c r="C24" s="231"/>
      <c r="D24" s="231"/>
      <c r="E24" s="231"/>
      <c r="F24" s="232"/>
      <c r="G24" s="233"/>
    </row>
    <row r="25" spans="2:7" ht="32.1" customHeight="1" x14ac:dyDescent="0.2">
      <c r="B25" s="389" t="s">
        <v>71</v>
      </c>
      <c r="C25" s="398" t="s">
        <v>72</v>
      </c>
      <c r="D25" s="399"/>
      <c r="E25" s="235"/>
      <c r="F25" s="236">
        <v>0</v>
      </c>
    </row>
    <row r="26" spans="2:7" ht="32.1" customHeight="1" x14ac:dyDescent="0.2">
      <c r="B26" s="390"/>
      <c r="C26" s="400" t="s">
        <v>73</v>
      </c>
      <c r="D26" s="400"/>
      <c r="E26" s="298"/>
      <c r="F26" s="218">
        <v>0</v>
      </c>
      <c r="G26" s="206">
        <v>5.92</v>
      </c>
    </row>
    <row r="27" spans="2:7" ht="32.1" customHeight="1" x14ac:dyDescent="0.2">
      <c r="B27" s="390"/>
      <c r="C27" s="401" t="s">
        <v>74</v>
      </c>
      <c r="D27" s="402"/>
      <c r="E27" s="225"/>
      <c r="F27" s="226">
        <v>0</v>
      </c>
      <c r="G27" s="221">
        <f>F28*12</f>
        <v>0</v>
      </c>
    </row>
    <row r="28" spans="2:7" ht="32.1" customHeight="1" x14ac:dyDescent="0.2">
      <c r="B28" s="390"/>
      <c r="C28" s="403" t="s">
        <v>75</v>
      </c>
      <c r="D28" s="404"/>
      <c r="E28" s="237"/>
      <c r="F28" s="227">
        <v>0</v>
      </c>
      <c r="G28" s="221">
        <f>G27/12/64/30</f>
        <v>0</v>
      </c>
    </row>
    <row r="29" spans="2:7" ht="32.1" customHeight="1" x14ac:dyDescent="0.2">
      <c r="B29" s="390"/>
      <c r="C29" s="405" t="s">
        <v>106</v>
      </c>
      <c r="D29" s="406"/>
      <c r="E29" s="300"/>
      <c r="F29" s="220">
        <v>0</v>
      </c>
    </row>
    <row r="30" spans="2:7" ht="32.1" customHeight="1" x14ac:dyDescent="0.2">
      <c r="B30" s="391"/>
      <c r="C30" s="407" t="s">
        <v>123</v>
      </c>
      <c r="D30" s="408"/>
      <c r="E30" s="228"/>
      <c r="F30" s="238">
        <v>0</v>
      </c>
      <c r="G30" s="221"/>
    </row>
    <row r="31" spans="2:7" s="234" customFormat="1" ht="10.5" customHeight="1" x14ac:dyDescent="0.2">
      <c r="B31" s="239"/>
      <c r="C31" s="240"/>
      <c r="D31" s="240"/>
      <c r="E31" s="240"/>
      <c r="F31" s="241"/>
      <c r="G31" s="233"/>
    </row>
    <row r="32" spans="2:7" ht="32.1" customHeight="1" x14ac:dyDescent="0.2">
      <c r="B32" s="389" t="s">
        <v>7</v>
      </c>
      <c r="C32" s="299" t="s">
        <v>107</v>
      </c>
      <c r="D32" s="299"/>
      <c r="E32" s="299"/>
      <c r="F32" s="242">
        <v>0</v>
      </c>
      <c r="G32" s="221"/>
    </row>
    <row r="33" spans="2:7" ht="32.1" customHeight="1" x14ac:dyDescent="0.2">
      <c r="B33" s="390"/>
      <c r="C33" s="392" t="s">
        <v>78</v>
      </c>
      <c r="D33" s="392"/>
      <c r="E33" s="300"/>
      <c r="F33" s="220">
        <v>0</v>
      </c>
      <c r="G33" s="221"/>
    </row>
    <row r="34" spans="2:7" ht="32.1" customHeight="1" x14ac:dyDescent="0.2">
      <c r="B34" s="390"/>
      <c r="C34" s="393" t="s">
        <v>108</v>
      </c>
      <c r="D34" s="394"/>
      <c r="E34" s="243"/>
      <c r="F34" s="244">
        <v>0</v>
      </c>
      <c r="G34" s="221"/>
    </row>
    <row r="35" spans="2:7" ht="32.1" customHeight="1" x14ac:dyDescent="0.2">
      <c r="B35" s="390"/>
      <c r="C35" s="392" t="s">
        <v>124</v>
      </c>
      <c r="D35" s="392"/>
      <c r="E35" s="245"/>
      <c r="F35" s="220">
        <v>0</v>
      </c>
      <c r="G35" s="221"/>
    </row>
    <row r="36" spans="2:7" ht="32.1" customHeight="1" thickBot="1" x14ac:dyDescent="0.25">
      <c r="B36" s="390"/>
      <c r="C36" s="395" t="s">
        <v>79</v>
      </c>
      <c r="D36" s="396"/>
      <c r="E36" s="246"/>
      <c r="F36" s="244"/>
    </row>
    <row r="37" spans="2:7" ht="32.1" customHeight="1" thickTop="1" x14ac:dyDescent="0.2">
      <c r="B37" s="390"/>
      <c r="C37" s="57" t="s">
        <v>36</v>
      </c>
      <c r="D37" s="57"/>
      <c r="E37" s="185"/>
      <c r="F37" s="186">
        <v>0</v>
      </c>
    </row>
    <row r="38" spans="2:7" ht="60.75" customHeight="1" x14ac:dyDescent="0.2">
      <c r="B38" s="391"/>
      <c r="C38" s="397"/>
      <c r="D38" s="397"/>
      <c r="E38" s="397"/>
      <c r="F38" s="397"/>
      <c r="G38" s="206">
        <f>G26+G16</f>
        <v>56.160000000000004</v>
      </c>
    </row>
    <row r="39" spans="2:7" ht="32.1" customHeight="1" x14ac:dyDescent="0.25">
      <c r="B39" s="247"/>
    </row>
    <row r="40" spans="2:7" ht="32.1" customHeight="1" x14ac:dyDescent="0.25">
      <c r="B40" s="247"/>
    </row>
    <row r="45" spans="2:7" ht="32.1" customHeight="1" x14ac:dyDescent="0.2">
      <c r="F45" s="248"/>
    </row>
  </sheetData>
  <mergeCells count="24">
    <mergeCell ref="D2:F2"/>
    <mergeCell ref="D3:F3"/>
    <mergeCell ref="D5:F5"/>
    <mergeCell ref="B8:B23"/>
    <mergeCell ref="C18:D18"/>
    <mergeCell ref="C19:D19"/>
    <mergeCell ref="C20:D20"/>
    <mergeCell ref="C21:D21"/>
    <mergeCell ref="C22:D22"/>
    <mergeCell ref="C23:D23"/>
    <mergeCell ref="B1:C5"/>
    <mergeCell ref="B25:B30"/>
    <mergeCell ref="C25:D25"/>
    <mergeCell ref="C26:D26"/>
    <mergeCell ref="C27:D27"/>
    <mergeCell ref="C28:D28"/>
    <mergeCell ref="C29:D29"/>
    <mergeCell ref="C30:D30"/>
    <mergeCell ref="B32:B38"/>
    <mergeCell ref="C33:D33"/>
    <mergeCell ref="C34:D34"/>
    <mergeCell ref="C35:D35"/>
    <mergeCell ref="C36:D36"/>
    <mergeCell ref="C38:F38"/>
  </mergeCells>
  <printOptions horizontalCentered="1"/>
  <pageMargins left="0.27559055118110237" right="0.19685039370078741" top="0.78740157480314965" bottom="0.62992125984251968" header="0.27559055118110237" footer="0.55118110236220474"/>
  <pageSetup paperSize="9" scale="6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tabColor rgb="FF0070C0"/>
    <pageSetUpPr fitToPage="1"/>
  </sheetPr>
  <dimension ref="A1:K21"/>
  <sheetViews>
    <sheetView topLeftCell="A14" zoomScaleSheetLayoutView="85" workbookViewId="0">
      <selection activeCell="F17" sqref="F17"/>
    </sheetView>
  </sheetViews>
  <sheetFormatPr defaultColWidth="0" defaultRowHeight="12.75" zeroHeight="1" x14ac:dyDescent="0.2"/>
  <cols>
    <col min="1" max="1" width="0.140625" style="2" customWidth="1"/>
    <col min="2" max="2" width="10.7109375" style="2" customWidth="1"/>
    <col min="3" max="3" width="25" style="2" customWidth="1"/>
    <col min="4" max="6" width="32" style="2" customWidth="1"/>
    <col min="7" max="7" width="15" style="60" hidden="1" customWidth="1"/>
    <col min="8" max="8" width="0" style="61" hidden="1" customWidth="1"/>
    <col min="9" max="9" width="0" style="60" hidden="1" customWidth="1"/>
    <col min="10" max="11" width="0" style="2" hidden="1" customWidth="1"/>
    <col min="12" max="16384" width="9.140625" style="2" hidden="1"/>
  </cols>
  <sheetData>
    <row r="1" spans="1:9" hidden="1" x14ac:dyDescent="0.2">
      <c r="A1" s="54"/>
    </row>
    <row r="2" spans="1:9" s="55" customFormat="1" ht="30" customHeight="1" x14ac:dyDescent="0.2">
      <c r="D2" s="421">
        <f>('1 - Quadro Informativo'!G4)</f>
        <v>0</v>
      </c>
      <c r="E2" s="421"/>
      <c r="F2" s="421"/>
      <c r="G2" s="62"/>
      <c r="H2" s="63"/>
      <c r="I2" s="62"/>
    </row>
    <row r="3" spans="1:9" s="55" customFormat="1" ht="36" customHeight="1" x14ac:dyDescent="0.2">
      <c r="D3" s="424"/>
      <c r="E3" s="424"/>
      <c r="F3" s="424"/>
      <c r="G3" s="62"/>
      <c r="H3" s="63"/>
      <c r="I3" s="62"/>
    </row>
    <row r="4" spans="1:9" s="55" customFormat="1" ht="36" customHeight="1" x14ac:dyDescent="0.2">
      <c r="D4" s="56" t="str">
        <f>IF('1 - Quadro Informativo'!D20&lt;&gt;"",'1 - Quadro Informativo'!F20,IF('1 - Quadro Informativo'!D22&lt;&gt;"",'1 - Quadro Informativo'!F22,""))</f>
        <v/>
      </c>
      <c r="E4" s="56" t="str">
        <f>IF('1 - Quadro Informativo'!I20="","",'1 - Quadro Informativo'!I20)</f>
        <v/>
      </c>
      <c r="F4" s="64"/>
      <c r="G4" s="62"/>
      <c r="H4" s="63"/>
      <c r="I4" s="62"/>
    </row>
    <row r="5" spans="1:9" s="55" customFormat="1" ht="42" customHeight="1" x14ac:dyDescent="0.2">
      <c r="D5" s="411" t="s">
        <v>112</v>
      </c>
      <c r="E5" s="411"/>
      <c r="F5" s="411"/>
      <c r="G5" s="62"/>
      <c r="H5" s="63"/>
      <c r="I5" s="62"/>
    </row>
    <row r="6" spans="1:9" s="55" customFormat="1" ht="6.75" customHeight="1" x14ac:dyDescent="0.2">
      <c r="C6" s="65"/>
      <c r="D6" s="65"/>
      <c r="E6" s="65"/>
      <c r="F6" s="65"/>
      <c r="G6" s="62"/>
      <c r="H6" s="63"/>
      <c r="I6" s="62"/>
    </row>
    <row r="7" spans="1:9" s="55" customFormat="1" x14ac:dyDescent="0.2">
      <c r="C7" s="65"/>
      <c r="D7" s="65"/>
      <c r="E7" s="65"/>
      <c r="F7" s="65"/>
      <c r="G7" s="62"/>
      <c r="H7" s="63"/>
      <c r="I7" s="62"/>
    </row>
    <row r="8" spans="1:9" s="54" customFormat="1" ht="24.95" customHeight="1" x14ac:dyDescent="0.2">
      <c r="B8" s="66"/>
      <c r="C8" s="428" t="s">
        <v>125</v>
      </c>
      <c r="D8" s="429"/>
      <c r="E8" s="429"/>
      <c r="F8" s="429"/>
      <c r="G8" s="60"/>
      <c r="H8" s="61"/>
      <c r="I8" s="60"/>
    </row>
    <row r="9" spans="1:9" s="55" customFormat="1" ht="57.75" customHeight="1" x14ac:dyDescent="0.2">
      <c r="B9" s="419" t="s">
        <v>65</v>
      </c>
      <c r="C9" s="321" t="s">
        <v>126</v>
      </c>
      <c r="D9" s="425"/>
      <c r="E9" s="425"/>
      <c r="F9" s="425"/>
      <c r="G9" s="62"/>
      <c r="H9" s="63"/>
      <c r="I9" s="62"/>
    </row>
    <row r="10" spans="1:9" s="55" customFormat="1" ht="51" customHeight="1" x14ac:dyDescent="0.2">
      <c r="B10" s="419"/>
      <c r="C10" s="322" t="s">
        <v>127</v>
      </c>
      <c r="D10" s="426"/>
      <c r="E10" s="426"/>
      <c r="F10" s="427"/>
      <c r="G10" s="62"/>
      <c r="H10" s="63"/>
      <c r="I10" s="62"/>
    </row>
    <row r="11" spans="1:9" s="55" customFormat="1" ht="55.5" customHeight="1" x14ac:dyDescent="0.2">
      <c r="B11" s="419"/>
      <c r="C11" s="321" t="s">
        <v>128</v>
      </c>
      <c r="D11" s="430"/>
      <c r="E11" s="430"/>
      <c r="F11" s="430"/>
      <c r="G11" s="62"/>
      <c r="H11" s="63"/>
      <c r="I11" s="62"/>
    </row>
    <row r="12" spans="1:9" s="55" customFormat="1" ht="48.75" customHeight="1" x14ac:dyDescent="0.2">
      <c r="B12" s="419"/>
      <c r="C12" s="322" t="s">
        <v>129</v>
      </c>
      <c r="D12" s="426"/>
      <c r="E12" s="426"/>
      <c r="F12" s="427"/>
      <c r="G12" s="62"/>
      <c r="H12" s="63"/>
      <c r="I12" s="62"/>
    </row>
    <row r="13" spans="1:9" s="55" customFormat="1" ht="94.5" customHeight="1" x14ac:dyDescent="0.2">
      <c r="B13" s="419"/>
      <c r="C13" s="159"/>
      <c r="D13" s="422"/>
      <c r="E13" s="422"/>
      <c r="F13" s="422"/>
      <c r="G13" s="62"/>
      <c r="H13" s="63"/>
      <c r="I13" s="62"/>
    </row>
    <row r="14" spans="1:9" s="55" customFormat="1" ht="56.25" customHeight="1" x14ac:dyDescent="0.2">
      <c r="B14" s="419"/>
      <c r="C14" s="67"/>
      <c r="D14" s="426"/>
      <c r="E14" s="426"/>
      <c r="F14" s="427"/>
      <c r="G14" s="62"/>
      <c r="H14" s="63"/>
      <c r="I14" s="62"/>
    </row>
    <row r="15" spans="1:9" s="55" customFormat="1" ht="72.75" customHeight="1" x14ac:dyDescent="0.2">
      <c r="B15" s="419"/>
      <c r="C15" s="68"/>
      <c r="D15" s="423"/>
      <c r="E15" s="423"/>
      <c r="F15" s="423"/>
      <c r="G15" s="62"/>
      <c r="H15" s="63"/>
      <c r="I15" s="62"/>
    </row>
    <row r="16" spans="1:9" s="55" customFormat="1" ht="24.95" customHeight="1" x14ac:dyDescent="0.2">
      <c r="B16" s="419"/>
      <c r="C16" s="418" t="s">
        <v>141</v>
      </c>
      <c r="D16" s="418"/>
      <c r="E16" s="418"/>
      <c r="F16" s="307">
        <v>0</v>
      </c>
    </row>
    <row r="17" spans="2:9" s="55" customFormat="1" ht="24.95" customHeight="1" thickBot="1" x14ac:dyDescent="0.25">
      <c r="B17" s="419"/>
      <c r="C17" s="431" t="s">
        <v>130</v>
      </c>
      <c r="D17" s="432"/>
      <c r="E17" s="433"/>
      <c r="F17" s="308">
        <v>0</v>
      </c>
    </row>
    <row r="18" spans="2:9" s="55" customFormat="1" ht="30" customHeight="1" thickTop="1" x14ac:dyDescent="0.2">
      <c r="B18" s="419"/>
      <c r="C18" s="434" t="s">
        <v>131</v>
      </c>
      <c r="D18" s="434"/>
      <c r="E18" s="434"/>
      <c r="F18" s="434"/>
    </row>
    <row r="19" spans="2:9" s="55" customFormat="1" ht="126.75" customHeight="1" x14ac:dyDescent="0.2">
      <c r="B19" s="419"/>
      <c r="C19" s="435" t="s">
        <v>132</v>
      </c>
      <c r="D19" s="435"/>
      <c r="E19" s="435"/>
      <c r="F19" s="435"/>
    </row>
    <row r="20" spans="2:9" s="55" customFormat="1" ht="33.75" customHeight="1" x14ac:dyDescent="0.2">
      <c r="B20" s="420"/>
      <c r="C20" s="57" t="s">
        <v>77</v>
      </c>
      <c r="D20" s="173"/>
      <c r="E20" s="173"/>
      <c r="F20" s="58">
        <v>0</v>
      </c>
      <c r="G20" s="69"/>
      <c r="H20" s="63"/>
      <c r="I20" s="62"/>
    </row>
    <row r="21" spans="2:9" s="55" customFormat="1" ht="8.25" hidden="1" customHeight="1" x14ac:dyDescent="0.2">
      <c r="B21" s="59"/>
      <c r="G21" s="62"/>
      <c r="H21" s="63"/>
      <c r="I21" s="62"/>
    </row>
  </sheetData>
  <mergeCells count="16">
    <mergeCell ref="C16:E16"/>
    <mergeCell ref="B9:B20"/>
    <mergeCell ref="D2:F2"/>
    <mergeCell ref="D5:F5"/>
    <mergeCell ref="D13:F13"/>
    <mergeCell ref="D15:F15"/>
    <mergeCell ref="D3:F3"/>
    <mergeCell ref="D9:F9"/>
    <mergeCell ref="D10:F10"/>
    <mergeCell ref="C8:F8"/>
    <mergeCell ref="D14:F14"/>
    <mergeCell ref="D11:F11"/>
    <mergeCell ref="D12:F12"/>
    <mergeCell ref="C17:E17"/>
    <mergeCell ref="C18:F18"/>
    <mergeCell ref="C19:F19"/>
  </mergeCells>
  <pageMargins left="0.27559055118110237" right="0.27559055118110237" top="0.78740157480314965" bottom="0.78740157480314965" header="0.31496062992125984" footer="0.31496062992125984"/>
  <pageSetup paperSize="9" scale="7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tabColor rgb="FFC00000"/>
    <pageSetUpPr fitToPage="1"/>
  </sheetPr>
  <dimension ref="A2:K19"/>
  <sheetViews>
    <sheetView showGridLines="0" topLeftCell="A5" zoomScaleSheetLayoutView="85" workbookViewId="0">
      <selection activeCell="G10" sqref="G10:H10"/>
    </sheetView>
  </sheetViews>
  <sheetFormatPr defaultColWidth="0" defaultRowHeight="15" zeroHeight="1" outlineLevelRow="1" x14ac:dyDescent="0.2"/>
  <cols>
    <col min="1" max="1" width="1.5703125" style="249" customWidth="1"/>
    <col min="2" max="2" width="10.7109375" style="249" customWidth="1"/>
    <col min="3" max="3" width="20.7109375" style="249" bestFit="1" customWidth="1"/>
    <col min="4" max="4" width="20.7109375" style="249" customWidth="1"/>
    <col min="5" max="5" width="17.7109375" style="249" customWidth="1"/>
    <col min="6" max="6" width="24.5703125" style="249" customWidth="1"/>
    <col min="7" max="7" width="25.5703125" style="249" customWidth="1"/>
    <col min="8" max="8" width="22.28515625" style="249" customWidth="1"/>
    <col min="9" max="9" width="0" style="250" hidden="1" customWidth="1"/>
    <col min="10" max="11" width="14" style="250" hidden="1" customWidth="1"/>
    <col min="12" max="16384" width="9.140625" style="249" hidden="1"/>
  </cols>
  <sheetData>
    <row r="2" spans="2:11" s="251" customFormat="1" ht="30" customHeight="1" x14ac:dyDescent="0.2">
      <c r="B2" s="436" t="s">
        <v>109</v>
      </c>
      <c r="C2" s="436"/>
      <c r="D2" s="437">
        <f>('1 - Quadro Informativo'!G4)</f>
        <v>0</v>
      </c>
      <c r="E2" s="437"/>
      <c r="F2" s="437"/>
      <c r="G2" s="437"/>
      <c r="H2" s="437"/>
      <c r="I2" s="252"/>
      <c r="J2" s="252"/>
      <c r="K2" s="252"/>
    </row>
    <row r="3" spans="2:11" s="251" customFormat="1" ht="30.75" customHeight="1" x14ac:dyDescent="0.2">
      <c r="B3" s="436"/>
      <c r="C3" s="436"/>
      <c r="D3" s="438"/>
      <c r="E3" s="438"/>
      <c r="F3" s="438"/>
      <c r="G3" s="438"/>
      <c r="H3" s="438"/>
      <c r="I3" s="438"/>
      <c r="J3" s="252"/>
      <c r="K3" s="252"/>
    </row>
    <row r="4" spans="2:11" s="251" customFormat="1" ht="27.75" customHeight="1" x14ac:dyDescent="0.2">
      <c r="B4" s="436"/>
      <c r="C4" s="436"/>
      <c r="D4" s="438" t="s">
        <v>114</v>
      </c>
      <c r="E4" s="438"/>
      <c r="F4" s="442" t="str">
        <f>IF('1 - Quadro Informativo'!I20="","",'1 - Quadro Informativo'!I20)</f>
        <v/>
      </c>
      <c r="G4" s="442"/>
      <c r="H4" s="71"/>
      <c r="I4" s="71"/>
      <c r="J4" s="252"/>
      <c r="K4" s="252"/>
    </row>
    <row r="5" spans="2:11" s="251" customFormat="1" ht="12.75" customHeight="1" x14ac:dyDescent="0.2">
      <c r="B5" s="436"/>
      <c r="C5" s="436"/>
      <c r="D5" s="439"/>
      <c r="E5" s="439"/>
      <c r="F5" s="439"/>
      <c r="G5" s="439"/>
      <c r="H5" s="439"/>
      <c r="I5" s="252"/>
      <c r="J5" s="252"/>
      <c r="K5" s="252"/>
    </row>
    <row r="6" spans="2:11" s="251" customFormat="1" ht="56.25" customHeight="1" x14ac:dyDescent="0.2">
      <c r="B6" s="436"/>
      <c r="C6" s="436"/>
      <c r="D6" s="437" t="s">
        <v>102</v>
      </c>
      <c r="E6" s="437"/>
      <c r="F6" s="437"/>
      <c r="G6" s="437"/>
      <c r="H6" s="437"/>
      <c r="I6" s="252"/>
      <c r="J6" s="252"/>
      <c r="K6" s="252"/>
    </row>
    <row r="7" spans="2:11" s="251" customFormat="1" ht="6.75" customHeight="1" x14ac:dyDescent="0.25">
      <c r="C7" s="253"/>
      <c r="D7" s="253"/>
      <c r="E7" s="253"/>
      <c r="F7" s="253"/>
      <c r="G7" s="253"/>
      <c r="H7" s="253"/>
      <c r="I7" s="252"/>
      <c r="J7" s="252"/>
      <c r="K7" s="252"/>
    </row>
    <row r="8" spans="2:11" s="251" customFormat="1" ht="6.75" customHeight="1" x14ac:dyDescent="0.25">
      <c r="C8" s="253"/>
      <c r="D8" s="443"/>
      <c r="E8" s="443"/>
      <c r="F8" s="443"/>
      <c r="G8" s="443"/>
      <c r="H8" s="443"/>
      <c r="I8" s="252"/>
      <c r="J8" s="252"/>
      <c r="K8" s="252"/>
    </row>
    <row r="9" spans="2:11" s="251" customFormat="1" ht="32.1" customHeight="1" x14ac:dyDescent="0.2">
      <c r="C9" s="254"/>
      <c r="D9" s="437" t="s">
        <v>31</v>
      </c>
      <c r="E9" s="437"/>
      <c r="F9" s="437"/>
      <c r="G9" s="444" t="s">
        <v>35</v>
      </c>
      <c r="H9" s="444"/>
      <c r="I9" s="252"/>
      <c r="J9" s="252"/>
      <c r="K9" s="252"/>
    </row>
    <row r="10" spans="2:11" s="251" customFormat="1" ht="32.1" customHeight="1" x14ac:dyDescent="0.2">
      <c r="B10" s="255"/>
      <c r="C10" s="174"/>
      <c r="D10" s="449" t="s">
        <v>36</v>
      </c>
      <c r="E10" s="450"/>
      <c r="F10" s="450"/>
      <c r="G10" s="451">
        <v>0</v>
      </c>
      <c r="H10" s="452"/>
      <c r="I10" s="256"/>
      <c r="J10" s="252"/>
      <c r="K10" s="252"/>
    </row>
    <row r="11" spans="2:11" s="251" customFormat="1" ht="24.95" hidden="1" customHeight="1" outlineLevel="1" x14ac:dyDescent="0.2">
      <c r="B11" s="255"/>
      <c r="C11" s="71"/>
      <c r="D11" s="453"/>
      <c r="E11" s="454"/>
      <c r="F11" s="454"/>
      <c r="G11" s="455"/>
      <c r="H11" s="456"/>
      <c r="I11" s="256"/>
      <c r="J11" s="252"/>
      <c r="K11" s="252"/>
    </row>
    <row r="12" spans="2:11" s="251" customFormat="1" ht="24.95" hidden="1" customHeight="1" outlineLevel="1" thickBot="1" x14ac:dyDescent="0.25">
      <c r="B12" s="255"/>
      <c r="C12" s="71"/>
      <c r="D12" s="457"/>
      <c r="E12" s="458"/>
      <c r="F12" s="458"/>
      <c r="G12" s="459">
        <f>G10+G11</f>
        <v>0</v>
      </c>
      <c r="H12" s="460"/>
      <c r="I12" s="256"/>
      <c r="J12" s="252"/>
      <c r="K12" s="252"/>
    </row>
    <row r="13" spans="2:11" s="251" customFormat="1" ht="32.1" customHeight="1" collapsed="1" thickBot="1" x14ac:dyDescent="0.25">
      <c r="B13" s="255"/>
      <c r="C13" s="71"/>
      <c r="D13" s="461" t="s">
        <v>65</v>
      </c>
      <c r="E13" s="461"/>
      <c r="F13" s="462"/>
      <c r="G13" s="463">
        <v>0</v>
      </c>
      <c r="H13" s="464"/>
      <c r="I13" s="256"/>
      <c r="J13" s="252"/>
      <c r="K13" s="252"/>
    </row>
    <row r="14" spans="2:11" s="251" customFormat="1" ht="24.95" hidden="1" customHeight="1" outlineLevel="1" x14ac:dyDescent="0.2">
      <c r="B14" s="255"/>
      <c r="C14" s="71"/>
      <c r="D14" s="465"/>
      <c r="E14" s="466"/>
      <c r="F14" s="466"/>
      <c r="G14" s="467">
        <f>G11*-1</f>
        <v>0</v>
      </c>
      <c r="H14" s="468"/>
      <c r="I14" s="256"/>
      <c r="J14" s="252"/>
      <c r="K14" s="252"/>
    </row>
    <row r="15" spans="2:11" s="251" customFormat="1" ht="24.95" hidden="1" customHeight="1" outlineLevel="1" thickBot="1" x14ac:dyDescent="0.25">
      <c r="C15" s="71"/>
      <c r="D15" s="469"/>
      <c r="E15" s="470"/>
      <c r="F15" s="470"/>
      <c r="G15" s="471">
        <f>G13+G14</f>
        <v>0</v>
      </c>
      <c r="H15" s="472"/>
      <c r="I15" s="252"/>
      <c r="J15" s="252"/>
      <c r="K15" s="252"/>
    </row>
    <row r="16" spans="2:11" s="251" customFormat="1" ht="32.1" customHeight="1" collapsed="1" thickTop="1" x14ac:dyDescent="0.2">
      <c r="C16" s="71"/>
      <c r="D16" s="440" t="s">
        <v>34</v>
      </c>
      <c r="E16" s="440"/>
      <c r="F16" s="440"/>
      <c r="G16" s="441">
        <v>0</v>
      </c>
      <c r="H16" s="441"/>
      <c r="I16" s="252">
        <f>G16/12</f>
        <v>0</v>
      </c>
      <c r="J16" s="257"/>
      <c r="K16" s="258"/>
    </row>
    <row r="17" spans="2:11" s="251" customFormat="1" ht="24.95" hidden="1" customHeight="1" x14ac:dyDescent="0.2">
      <c r="B17" s="255"/>
      <c r="C17" s="71"/>
      <c r="D17" s="445"/>
      <c r="E17" s="445"/>
      <c r="F17" s="446"/>
      <c r="G17" s="447"/>
      <c r="H17" s="448"/>
      <c r="I17" s="256"/>
      <c r="J17" s="252"/>
      <c r="K17" s="252"/>
    </row>
    <row r="18" spans="2:11" s="251" customFormat="1" ht="24.95" hidden="1" customHeight="1" x14ac:dyDescent="0.2">
      <c r="B18" s="255"/>
      <c r="C18" s="71"/>
      <c r="D18" s="445"/>
      <c r="E18" s="445"/>
      <c r="F18" s="446"/>
      <c r="G18" s="447"/>
      <c r="H18" s="448"/>
      <c r="I18" s="256"/>
      <c r="J18" s="252"/>
      <c r="K18" s="252"/>
    </row>
    <row r="19" spans="2:11" ht="15.75" hidden="1" x14ac:dyDescent="0.25">
      <c r="G19" s="259"/>
      <c r="H19" s="260"/>
      <c r="I19" s="260"/>
      <c r="J19" s="260"/>
    </row>
  </sheetData>
  <mergeCells count="28">
    <mergeCell ref="D18:F18"/>
    <mergeCell ref="G18:H18"/>
    <mergeCell ref="D10:F10"/>
    <mergeCell ref="G10:H10"/>
    <mergeCell ref="D11:F11"/>
    <mergeCell ref="G11:H11"/>
    <mergeCell ref="D12:F12"/>
    <mergeCell ref="G12:H12"/>
    <mergeCell ref="D13:F13"/>
    <mergeCell ref="G13:H13"/>
    <mergeCell ref="D14:F14"/>
    <mergeCell ref="G14:H14"/>
    <mergeCell ref="D15:F15"/>
    <mergeCell ref="G15:H15"/>
    <mergeCell ref="D17:F17"/>
    <mergeCell ref="G17:H17"/>
    <mergeCell ref="D16:F16"/>
    <mergeCell ref="G16:H16"/>
    <mergeCell ref="D4:E4"/>
    <mergeCell ref="F4:G4"/>
    <mergeCell ref="D8:H8"/>
    <mergeCell ref="D9:F9"/>
    <mergeCell ref="G9:H9"/>
    <mergeCell ref="B2:C6"/>
    <mergeCell ref="D2:H2"/>
    <mergeCell ref="D3:I3"/>
    <mergeCell ref="D5:H5"/>
    <mergeCell ref="D6:H6"/>
  </mergeCells>
  <printOptions horizontalCentered="1" verticalCentered="1"/>
  <pageMargins left="0.51181102362204722" right="0.51181102362204722" top="0.78740157480314965" bottom="0.78740157480314965" header="0.31496062992125984" footer="0.31496062992125984"/>
  <pageSetup paperSize="9" scale="9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50"/>
  <sheetViews>
    <sheetView showGridLines="0" zoomScale="60" zoomScaleNormal="60" zoomScaleSheetLayoutView="55" workbookViewId="0">
      <pane xSplit="2" ySplit="9" topLeftCell="C12" activePane="bottomRight" state="frozen"/>
      <selection activeCell="I18" sqref="I18"/>
      <selection pane="topRight" activeCell="I18" sqref="I18"/>
      <selection pane="bottomLeft" activeCell="I18" sqref="I18"/>
      <selection pane="bottomRight" activeCell="F29" sqref="F29"/>
    </sheetView>
  </sheetViews>
  <sheetFormatPr defaultColWidth="0" defaultRowHeight="0" customHeight="1" zeroHeight="1" x14ac:dyDescent="0.2"/>
  <cols>
    <col min="1" max="1" width="8" style="72" customWidth="1"/>
    <col min="2" max="2" width="44.5703125" style="72" customWidth="1"/>
    <col min="3" max="3" width="23.85546875" style="72" customWidth="1"/>
    <col min="4" max="4" width="22.7109375" style="82" customWidth="1"/>
    <col min="5" max="5" width="21.140625" style="82" customWidth="1"/>
    <col min="6" max="6" width="21.42578125" style="82" customWidth="1"/>
    <col min="7" max="7" width="22.140625" style="82" customWidth="1"/>
    <col min="8" max="8" width="21.28515625" style="82" customWidth="1"/>
    <col min="9" max="9" width="19.28515625" style="82" customWidth="1"/>
    <col min="10" max="10" width="20.42578125" style="82" customWidth="1"/>
    <col min="11" max="11" width="21.28515625" style="82" customWidth="1"/>
    <col min="12" max="14" width="23.42578125" style="82" customWidth="1"/>
    <col min="15" max="17" width="0" style="72" hidden="1" customWidth="1"/>
    <col min="18" max="16384" width="23.42578125" style="72" hidden="1"/>
  </cols>
  <sheetData>
    <row r="1" spans="1:14" ht="14.25" hidden="1" customHeight="1" x14ac:dyDescent="0.2">
      <c r="D1" s="73"/>
      <c r="E1" s="73"/>
      <c r="F1" s="73"/>
      <c r="G1" s="73"/>
      <c r="H1" s="73"/>
      <c r="I1" s="73"/>
      <c r="J1" s="73"/>
      <c r="K1" s="73"/>
      <c r="L1" s="73"/>
      <c r="M1" s="73"/>
      <c r="N1" s="73"/>
    </row>
    <row r="2" spans="1:14" ht="14.25" hidden="1" customHeight="1" x14ac:dyDescent="0.2">
      <c r="C2" s="73"/>
      <c r="D2" s="485"/>
      <c r="E2" s="485"/>
      <c r="F2" s="485"/>
      <c r="G2" s="485"/>
      <c r="H2" s="485"/>
      <c r="I2" s="485"/>
      <c r="J2" s="485"/>
      <c r="K2" s="485"/>
      <c r="L2" s="485"/>
      <c r="M2" s="485"/>
      <c r="N2" s="73"/>
    </row>
    <row r="3" spans="1:14" ht="14.25" hidden="1" customHeight="1" x14ac:dyDescent="0.2">
      <c r="C3" s="74"/>
      <c r="D3" s="74"/>
      <c r="E3" s="74"/>
      <c r="F3" s="74"/>
      <c r="G3" s="74"/>
      <c r="H3" s="74"/>
      <c r="I3" s="74"/>
      <c r="J3" s="74"/>
      <c r="K3" s="74"/>
      <c r="L3" s="74"/>
      <c r="M3" s="74"/>
      <c r="N3" s="74"/>
    </row>
    <row r="4" spans="1:14" ht="38.25" customHeight="1" x14ac:dyDescent="0.2">
      <c r="A4" s="473" t="s">
        <v>109</v>
      </c>
      <c r="B4" s="473"/>
      <c r="D4" s="486">
        <f>('1 - Quadro Informativo'!G4)</f>
        <v>0</v>
      </c>
      <c r="E4" s="486"/>
      <c r="F4" s="486"/>
      <c r="G4" s="486"/>
      <c r="H4" s="486"/>
      <c r="I4" s="486"/>
      <c r="J4" s="486"/>
      <c r="K4" s="486"/>
      <c r="L4" s="486"/>
      <c r="M4" s="486"/>
      <c r="N4" s="486"/>
    </row>
    <row r="5" spans="1:14" s="75" customFormat="1" ht="51.75" customHeight="1" x14ac:dyDescent="0.2">
      <c r="A5" s="473"/>
      <c r="B5" s="473"/>
      <c r="D5" s="487"/>
      <c r="E5" s="487"/>
      <c r="F5" s="487"/>
      <c r="G5" s="487"/>
      <c r="H5" s="487"/>
      <c r="I5" s="487"/>
    </row>
    <row r="6" spans="1:14" ht="51.75" customHeight="1" x14ac:dyDescent="0.2">
      <c r="A6" s="473"/>
      <c r="B6" s="473"/>
      <c r="D6" s="488" t="str">
        <f>IF('1 - Quadro Informativo'!D20&lt;&gt;"",'1 - Quadro Informativo'!F20,IF('1 - Quadro Informativo'!D22&lt;&gt;"",'1 - Quadro Informativo'!F22,""))</f>
        <v/>
      </c>
      <c r="E6" s="488"/>
      <c r="F6" s="488" t="str">
        <f>IF('1 - Quadro Informativo'!I20="","",'1 - Quadro Informativo'!I20)</f>
        <v/>
      </c>
      <c r="G6" s="488"/>
      <c r="H6" s="189"/>
      <c r="I6" s="76"/>
      <c r="J6" s="72"/>
      <c r="K6" s="176"/>
      <c r="L6" s="72"/>
      <c r="M6" s="72"/>
      <c r="N6" s="72"/>
    </row>
    <row r="7" spans="1:14" s="70" customFormat="1" ht="33.75" customHeight="1" x14ac:dyDescent="0.2">
      <c r="A7" s="473"/>
      <c r="B7" s="473"/>
      <c r="D7" s="484" t="s">
        <v>109</v>
      </c>
      <c r="E7" s="484"/>
      <c r="F7" s="484"/>
      <c r="G7" s="484"/>
      <c r="H7" s="484"/>
      <c r="I7" s="484"/>
      <c r="J7" s="484"/>
      <c r="K7" s="484"/>
      <c r="L7" s="484"/>
      <c r="M7" s="484"/>
      <c r="N7" s="484"/>
    </row>
    <row r="8" spans="1:14" s="75" customFormat="1" ht="12.75" customHeight="1" x14ac:dyDescent="0.2">
      <c r="D8" s="479"/>
      <c r="E8" s="479"/>
      <c r="F8" s="479"/>
      <c r="G8" s="479"/>
      <c r="H8" s="479"/>
      <c r="I8" s="479"/>
    </row>
    <row r="9" spans="1:14" ht="50.25" customHeight="1" x14ac:dyDescent="0.2">
      <c r="A9" s="119"/>
      <c r="B9" s="152" t="s">
        <v>0</v>
      </c>
      <c r="C9" s="153" t="s">
        <v>89</v>
      </c>
      <c r="D9" s="154" t="s">
        <v>1</v>
      </c>
      <c r="E9" s="323" t="s">
        <v>133</v>
      </c>
      <c r="F9" s="323" t="s">
        <v>134</v>
      </c>
      <c r="G9" s="323" t="s">
        <v>135</v>
      </c>
      <c r="H9" s="323" t="s">
        <v>136</v>
      </c>
      <c r="I9" s="323" t="s">
        <v>137</v>
      </c>
      <c r="J9" s="323" t="s">
        <v>138</v>
      </c>
      <c r="K9" s="154" t="s">
        <v>4</v>
      </c>
      <c r="L9" s="154" t="s">
        <v>5</v>
      </c>
      <c r="M9" s="154" t="s">
        <v>6</v>
      </c>
      <c r="N9" s="154" t="s">
        <v>7</v>
      </c>
    </row>
    <row r="10" spans="1:14" s="81" customFormat="1" ht="27.75" customHeight="1" x14ac:dyDescent="0.2">
      <c r="A10" s="475" t="s">
        <v>84</v>
      </c>
      <c r="B10" s="144"/>
      <c r="C10" s="145"/>
      <c r="D10" s="150">
        <v>0</v>
      </c>
      <c r="E10" s="480"/>
      <c r="F10" s="309"/>
      <c r="G10" s="187"/>
      <c r="H10" s="481"/>
      <c r="I10" s="482"/>
      <c r="J10" s="188"/>
      <c r="K10" s="140">
        <v>0</v>
      </c>
      <c r="L10" s="140">
        <v>0</v>
      </c>
      <c r="M10" s="140">
        <v>0</v>
      </c>
      <c r="N10" s="140">
        <v>0</v>
      </c>
    </row>
    <row r="11" spans="1:14" s="81" customFormat="1" ht="27.75" customHeight="1" x14ac:dyDescent="0.2">
      <c r="A11" s="475"/>
      <c r="B11" s="167"/>
      <c r="C11" s="143"/>
      <c r="D11" s="151">
        <v>0</v>
      </c>
      <c r="E11" s="480"/>
      <c r="F11" s="318"/>
      <c r="G11" s="187"/>
      <c r="H11" s="481"/>
      <c r="I11" s="482"/>
      <c r="J11" s="188"/>
      <c r="K11" s="141">
        <v>0</v>
      </c>
      <c r="L11" s="141">
        <v>0</v>
      </c>
      <c r="M11" s="141">
        <v>0</v>
      </c>
      <c r="N11" s="141">
        <v>0</v>
      </c>
    </row>
    <row r="12" spans="1:14" s="81" customFormat="1" ht="27.75" customHeight="1" x14ac:dyDescent="0.2">
      <c r="A12" s="475"/>
      <c r="B12" s="144"/>
      <c r="C12" s="169"/>
      <c r="D12" s="150">
        <v>0</v>
      </c>
      <c r="E12" s="480"/>
      <c r="F12" s="318"/>
      <c r="G12" s="187"/>
      <c r="H12" s="481"/>
      <c r="I12" s="482"/>
      <c r="J12" s="188"/>
      <c r="K12" s="140">
        <v>0</v>
      </c>
      <c r="L12" s="140">
        <v>0</v>
      </c>
      <c r="M12" s="140">
        <v>0</v>
      </c>
      <c r="N12" s="140">
        <v>0</v>
      </c>
    </row>
    <row r="13" spans="1:14" s="81" customFormat="1" ht="27.75" customHeight="1" x14ac:dyDescent="0.2">
      <c r="A13" s="475"/>
      <c r="B13" s="167"/>
      <c r="C13" s="143"/>
      <c r="D13" s="151">
        <v>0</v>
      </c>
      <c r="E13" s="480"/>
      <c r="F13" s="318"/>
      <c r="G13" s="187"/>
      <c r="H13" s="481"/>
      <c r="I13" s="482"/>
      <c r="J13" s="188"/>
      <c r="K13" s="141">
        <v>0</v>
      </c>
      <c r="L13" s="141">
        <v>0</v>
      </c>
      <c r="M13" s="141">
        <v>0</v>
      </c>
      <c r="N13" s="141">
        <v>0</v>
      </c>
    </row>
    <row r="14" spans="1:14" s="81" customFormat="1" ht="27.75" customHeight="1" x14ac:dyDescent="0.2">
      <c r="A14" s="475"/>
      <c r="B14" s="144"/>
      <c r="C14" s="169"/>
      <c r="D14" s="150">
        <v>0</v>
      </c>
      <c r="E14" s="480"/>
      <c r="F14" s="318"/>
      <c r="G14" s="187"/>
      <c r="H14" s="481"/>
      <c r="I14" s="482"/>
      <c r="J14" s="188"/>
      <c r="K14" s="140">
        <v>0</v>
      </c>
      <c r="L14" s="140">
        <v>0</v>
      </c>
      <c r="M14" s="140">
        <v>0</v>
      </c>
      <c r="N14" s="140">
        <v>0</v>
      </c>
    </row>
    <row r="15" spans="1:14" s="81" customFormat="1" ht="27.75" customHeight="1" x14ac:dyDescent="0.2">
      <c r="A15" s="475"/>
      <c r="B15" s="167"/>
      <c r="C15" s="143"/>
      <c r="D15" s="151">
        <v>0</v>
      </c>
      <c r="E15" s="480"/>
      <c r="F15" s="318"/>
      <c r="G15" s="187"/>
      <c r="H15" s="481"/>
      <c r="I15" s="482"/>
      <c r="J15" s="188"/>
      <c r="K15" s="141">
        <v>0</v>
      </c>
      <c r="L15" s="141">
        <v>0</v>
      </c>
      <c r="M15" s="141">
        <v>0</v>
      </c>
      <c r="N15" s="141">
        <v>0</v>
      </c>
    </row>
    <row r="16" spans="1:14" s="81" customFormat="1" ht="27.75" customHeight="1" x14ac:dyDescent="0.2">
      <c r="A16" s="475"/>
      <c r="B16" s="144"/>
      <c r="C16" s="169"/>
      <c r="D16" s="150">
        <v>0</v>
      </c>
      <c r="E16" s="480"/>
      <c r="F16" s="318"/>
      <c r="G16" s="187"/>
      <c r="H16" s="481"/>
      <c r="I16" s="482"/>
      <c r="J16" s="188"/>
      <c r="K16" s="140">
        <v>0</v>
      </c>
      <c r="L16" s="140">
        <v>0</v>
      </c>
      <c r="M16" s="140">
        <v>0</v>
      </c>
      <c r="N16" s="140">
        <v>0</v>
      </c>
    </row>
    <row r="17" spans="1:14" s="81" customFormat="1" ht="27.75" customHeight="1" thickBot="1" x14ac:dyDescent="0.25">
      <c r="A17" s="475"/>
      <c r="B17" s="142"/>
      <c r="C17" s="143"/>
      <c r="D17" s="151"/>
      <c r="E17" s="480"/>
      <c r="F17" s="303"/>
      <c r="G17" s="187"/>
      <c r="H17" s="481"/>
      <c r="I17" s="482"/>
      <c r="J17" s="188"/>
      <c r="K17" s="141">
        <v>0</v>
      </c>
      <c r="L17" s="141">
        <v>0</v>
      </c>
      <c r="M17" s="141">
        <v>0</v>
      </c>
      <c r="N17" s="141">
        <v>0</v>
      </c>
    </row>
    <row r="18" spans="1:14" s="83" customFormat="1" ht="25.5" customHeight="1" thickTop="1" x14ac:dyDescent="0.2">
      <c r="A18" s="476"/>
      <c r="B18" s="483" t="s">
        <v>7</v>
      </c>
      <c r="C18" s="483"/>
      <c r="D18" s="132">
        <v>0</v>
      </c>
      <c r="E18" s="132">
        <v>0</v>
      </c>
      <c r="F18" s="132">
        <v>0</v>
      </c>
      <c r="G18" s="132">
        <v>0</v>
      </c>
      <c r="H18" s="132">
        <v>0</v>
      </c>
      <c r="I18" s="132">
        <v>0</v>
      </c>
      <c r="J18" s="132">
        <v>0</v>
      </c>
      <c r="K18" s="132">
        <v>0</v>
      </c>
      <c r="L18" s="132">
        <v>0</v>
      </c>
      <c r="M18" s="132">
        <v>0</v>
      </c>
      <c r="N18" s="133">
        <v>0</v>
      </c>
    </row>
    <row r="19" spans="1:14" ht="13.5" customHeight="1" x14ac:dyDescent="0.2"/>
    <row r="20" spans="1:14" ht="50.25" hidden="1" customHeight="1" x14ac:dyDescent="0.2">
      <c r="A20" s="119"/>
      <c r="B20" s="77" t="s">
        <v>0</v>
      </c>
      <c r="C20" s="78" t="s">
        <v>32</v>
      </c>
      <c r="D20" s="79" t="s">
        <v>90</v>
      </c>
      <c r="E20" s="79" t="s">
        <v>2</v>
      </c>
      <c r="F20" s="79"/>
      <c r="G20" s="80" t="s">
        <v>29</v>
      </c>
      <c r="H20" s="80" t="s">
        <v>3</v>
      </c>
      <c r="I20" s="80" t="s">
        <v>28</v>
      </c>
      <c r="J20" s="80" t="s">
        <v>30</v>
      </c>
      <c r="K20" s="79" t="s">
        <v>4</v>
      </c>
      <c r="L20" s="79" t="s">
        <v>5</v>
      </c>
      <c r="M20" s="79" t="s">
        <v>6</v>
      </c>
      <c r="N20" s="79" t="s">
        <v>7</v>
      </c>
    </row>
    <row r="21" spans="1:14" s="81" customFormat="1" ht="27.75" customHeight="1" x14ac:dyDescent="0.2">
      <c r="A21" s="474" t="s">
        <v>80</v>
      </c>
      <c r="B21" s="146">
        <v>0</v>
      </c>
      <c r="C21" s="169">
        <v>0</v>
      </c>
      <c r="D21" s="155">
        <v>0</v>
      </c>
      <c r="E21" s="477"/>
      <c r="F21" s="319">
        <v>0</v>
      </c>
      <c r="G21" s="301">
        <v>0</v>
      </c>
      <c r="H21" s="477">
        <v>0</v>
      </c>
      <c r="I21" s="477">
        <v>0</v>
      </c>
      <c r="J21" s="162">
        <v>0</v>
      </c>
      <c r="K21" s="139">
        <v>0</v>
      </c>
      <c r="L21" s="139">
        <v>0</v>
      </c>
      <c r="M21" s="139">
        <v>0</v>
      </c>
      <c r="N21" s="139">
        <v>0</v>
      </c>
    </row>
    <row r="22" spans="1:14" s="81" customFormat="1" ht="27.75" customHeight="1" x14ac:dyDescent="0.2">
      <c r="A22" s="475"/>
      <c r="B22" s="147">
        <v>0</v>
      </c>
      <c r="C22" s="143">
        <v>0</v>
      </c>
      <c r="D22" s="184">
        <v>0</v>
      </c>
      <c r="E22" s="478"/>
      <c r="F22" s="320">
        <v>0</v>
      </c>
      <c r="G22" s="302">
        <v>0</v>
      </c>
      <c r="H22" s="478"/>
      <c r="I22" s="478"/>
      <c r="J22" s="163">
        <v>0</v>
      </c>
      <c r="K22" s="175">
        <v>0</v>
      </c>
      <c r="L22" s="116">
        <v>0</v>
      </c>
      <c r="M22" s="116">
        <v>0</v>
      </c>
      <c r="N22" s="116">
        <v>0</v>
      </c>
    </row>
    <row r="23" spans="1:14" s="81" customFormat="1" ht="27.75" customHeight="1" x14ac:dyDescent="0.2">
      <c r="A23" s="475"/>
      <c r="B23" s="149">
        <v>0</v>
      </c>
      <c r="C23" s="169">
        <v>0</v>
      </c>
      <c r="D23" s="183">
        <v>0</v>
      </c>
      <c r="E23" s="478"/>
      <c r="F23" s="320">
        <v>0</v>
      </c>
      <c r="G23" s="320">
        <v>0</v>
      </c>
      <c r="H23" s="478"/>
      <c r="I23" s="478"/>
      <c r="J23" s="163">
        <v>0</v>
      </c>
      <c r="K23" s="138">
        <v>0</v>
      </c>
      <c r="L23" s="138">
        <v>0</v>
      </c>
      <c r="M23" s="138">
        <v>0</v>
      </c>
      <c r="N23" s="138">
        <v>0</v>
      </c>
    </row>
    <row r="24" spans="1:14" s="81" customFormat="1" ht="27.75" customHeight="1" x14ac:dyDescent="0.2">
      <c r="A24" s="475"/>
      <c r="B24" s="147">
        <v>0</v>
      </c>
      <c r="C24" s="143">
        <v>0</v>
      </c>
      <c r="D24" s="184">
        <v>0</v>
      </c>
      <c r="E24" s="478"/>
      <c r="F24" s="320">
        <v>0</v>
      </c>
      <c r="G24" s="320">
        <v>0</v>
      </c>
      <c r="H24" s="478"/>
      <c r="I24" s="478"/>
      <c r="J24" s="163">
        <v>0</v>
      </c>
      <c r="K24" s="175">
        <v>0</v>
      </c>
      <c r="L24" s="116">
        <v>0</v>
      </c>
      <c r="M24" s="116">
        <v>0</v>
      </c>
      <c r="N24" s="116">
        <v>0</v>
      </c>
    </row>
    <row r="25" spans="1:14" s="81" customFormat="1" ht="27.75" customHeight="1" x14ac:dyDescent="0.2">
      <c r="A25" s="475"/>
      <c r="B25" s="149">
        <v>0</v>
      </c>
      <c r="C25" s="169">
        <v>0</v>
      </c>
      <c r="D25" s="183">
        <v>0</v>
      </c>
      <c r="E25" s="478"/>
      <c r="F25" s="320">
        <v>0</v>
      </c>
      <c r="G25" s="320">
        <v>0</v>
      </c>
      <c r="H25" s="478"/>
      <c r="I25" s="478"/>
      <c r="J25" s="163">
        <v>0</v>
      </c>
      <c r="K25" s="138">
        <v>0</v>
      </c>
      <c r="L25" s="138">
        <v>0</v>
      </c>
      <c r="M25" s="138">
        <v>0</v>
      </c>
      <c r="N25" s="138">
        <v>0</v>
      </c>
    </row>
    <row r="26" spans="1:14" s="81" customFormat="1" ht="27.75" customHeight="1" x14ac:dyDescent="0.2">
      <c r="A26" s="475"/>
      <c r="B26" s="147">
        <v>0</v>
      </c>
      <c r="C26" s="143">
        <v>0</v>
      </c>
      <c r="D26" s="184">
        <v>0</v>
      </c>
      <c r="E26" s="478"/>
      <c r="F26" s="320">
        <v>0</v>
      </c>
      <c r="G26" s="320">
        <v>0</v>
      </c>
      <c r="H26" s="478"/>
      <c r="I26" s="478"/>
      <c r="J26" s="163">
        <v>0</v>
      </c>
      <c r="K26" s="175">
        <v>0</v>
      </c>
      <c r="L26" s="116">
        <v>0</v>
      </c>
      <c r="M26" s="116">
        <v>0</v>
      </c>
      <c r="N26" s="116">
        <v>0</v>
      </c>
    </row>
    <row r="27" spans="1:14" s="81" customFormat="1" ht="27.75" customHeight="1" x14ac:dyDescent="0.2">
      <c r="A27" s="475"/>
      <c r="B27" s="149">
        <v>0</v>
      </c>
      <c r="C27" s="169">
        <v>0</v>
      </c>
      <c r="D27" s="183">
        <v>0</v>
      </c>
      <c r="E27" s="478"/>
      <c r="F27" s="320">
        <v>0</v>
      </c>
      <c r="G27" s="320">
        <v>0</v>
      </c>
      <c r="H27" s="478"/>
      <c r="I27" s="478"/>
      <c r="J27" s="163">
        <v>0</v>
      </c>
      <c r="K27" s="138">
        <v>0</v>
      </c>
      <c r="L27" s="138">
        <v>0</v>
      </c>
      <c r="M27" s="138">
        <v>0</v>
      </c>
      <c r="N27" s="138">
        <v>0</v>
      </c>
    </row>
    <row r="28" spans="1:14" s="81" customFormat="1" ht="27.75" customHeight="1" thickBot="1" x14ac:dyDescent="0.25">
      <c r="A28" s="475"/>
      <c r="B28" s="147"/>
      <c r="C28" s="148"/>
      <c r="D28" s="156"/>
      <c r="E28" s="478"/>
      <c r="F28" s="302"/>
      <c r="G28" s="163"/>
      <c r="H28" s="478"/>
      <c r="I28" s="478"/>
      <c r="J28" s="163"/>
      <c r="K28" s="175"/>
      <c r="L28" s="116"/>
      <c r="M28" s="116"/>
      <c r="N28" s="116"/>
    </row>
    <row r="29" spans="1:14" s="81" customFormat="1" ht="27.75" customHeight="1" thickTop="1" x14ac:dyDescent="0.2">
      <c r="A29" s="475"/>
      <c r="B29" s="134" t="s">
        <v>7</v>
      </c>
      <c r="C29" s="135">
        <v>0</v>
      </c>
      <c r="D29" s="132">
        <v>0</v>
      </c>
      <c r="E29" s="132">
        <v>0</v>
      </c>
      <c r="F29" s="132">
        <v>0</v>
      </c>
      <c r="G29" s="132">
        <v>0</v>
      </c>
      <c r="H29" s="132">
        <v>0</v>
      </c>
      <c r="I29" s="132">
        <v>0</v>
      </c>
      <c r="J29" s="132">
        <v>0</v>
      </c>
      <c r="K29" s="132">
        <v>0</v>
      </c>
      <c r="L29" s="132">
        <v>0</v>
      </c>
      <c r="M29" s="132">
        <v>0</v>
      </c>
      <c r="N29" s="133">
        <v>0</v>
      </c>
    </row>
    <row r="30" spans="1:14" s="83" customFormat="1" ht="55.5" customHeight="1" x14ac:dyDescent="0.2">
      <c r="A30" s="476"/>
      <c r="B30" s="405"/>
      <c r="C30" s="405"/>
      <c r="D30" s="405"/>
      <c r="E30" s="405"/>
      <c r="F30" s="405"/>
      <c r="G30" s="405"/>
      <c r="H30" s="405"/>
      <c r="I30" s="405"/>
      <c r="J30" s="405"/>
      <c r="K30" s="405"/>
      <c r="L30" s="405"/>
      <c r="M30" s="405"/>
      <c r="N30" s="405"/>
    </row>
    <row r="31" spans="1:14" ht="14.25" hidden="1" customHeight="1" x14ac:dyDescent="0.2"/>
    <row r="32" spans="1:14" ht="14.25" hidden="1" customHeight="1" x14ac:dyDescent="0.2"/>
    <row r="33" ht="14.25" hidden="1" customHeight="1" x14ac:dyDescent="0.2"/>
    <row r="34" ht="14.25" hidden="1" customHeight="1" x14ac:dyDescent="0.2"/>
    <row r="35" ht="14.25" hidden="1" customHeight="1" x14ac:dyDescent="0.2"/>
    <row r="36" ht="14.25" hidden="1" customHeight="1" x14ac:dyDescent="0.2"/>
    <row r="37" ht="14.25" hidden="1" customHeight="1" x14ac:dyDescent="0.2"/>
    <row r="38" ht="14.25" hidden="1" customHeight="1" x14ac:dyDescent="0.2"/>
    <row r="39" ht="14.25" hidden="1" customHeight="1" x14ac:dyDescent="0.2"/>
    <row r="40" ht="14.25" hidden="1" customHeight="1" x14ac:dyDescent="0.2"/>
    <row r="41" ht="14.25" hidden="1" customHeight="1" x14ac:dyDescent="0.2"/>
    <row r="42" ht="14.25" hidden="1" customHeight="1" x14ac:dyDescent="0.2"/>
    <row r="43" ht="14.25" hidden="1" customHeight="1" x14ac:dyDescent="0.2"/>
    <row r="44" ht="14.25" hidden="1" customHeight="1" x14ac:dyDescent="0.2"/>
    <row r="45" ht="14.25" hidden="1" customHeight="1" x14ac:dyDescent="0.2"/>
    <row r="46" ht="14.25" hidden="1" customHeight="1" x14ac:dyDescent="0.2"/>
    <row r="47" ht="14.25" hidden="1" customHeight="1" x14ac:dyDescent="0.2"/>
    <row r="48" ht="14.25" hidden="1" customHeight="1" x14ac:dyDescent="0.2"/>
    <row r="49" ht="14.25" hidden="1" customHeight="1" x14ac:dyDescent="0.2"/>
    <row r="50" ht="14.25" hidden="1" customHeight="1" x14ac:dyDescent="0.2"/>
  </sheetData>
  <mergeCells count="18">
    <mergeCell ref="D2:M2"/>
    <mergeCell ref="D4:N4"/>
    <mergeCell ref="D5:I5"/>
    <mergeCell ref="D6:E6"/>
    <mergeCell ref="F6:G6"/>
    <mergeCell ref="A4:B7"/>
    <mergeCell ref="A21:A30"/>
    <mergeCell ref="E21:E28"/>
    <mergeCell ref="H21:H28"/>
    <mergeCell ref="I21:I28"/>
    <mergeCell ref="B30:N30"/>
    <mergeCell ref="D8:I8"/>
    <mergeCell ref="A10:A18"/>
    <mergeCell ref="E10:E17"/>
    <mergeCell ref="H10:H17"/>
    <mergeCell ref="I10:I17"/>
    <mergeCell ref="B18:C18"/>
    <mergeCell ref="D7:N7"/>
  </mergeCells>
  <printOptions horizontalCentered="1" verticalCentered="1"/>
  <pageMargins left="0" right="0" top="0" bottom="0" header="0" footer="0"/>
  <pageSetup paperSize="9" scale="42" firstPageNumber="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A95"/>
  <sheetViews>
    <sheetView showGridLines="0" topLeftCell="D2" zoomScale="75" zoomScaleNormal="75" zoomScaleSheetLayoutView="55" workbookViewId="0">
      <pane ySplit="8" topLeftCell="A24" activePane="bottomLeft" state="frozen"/>
      <selection activeCell="D2" sqref="D2"/>
      <selection pane="bottomLeft" activeCell="L26" sqref="L26"/>
    </sheetView>
  </sheetViews>
  <sheetFormatPr defaultColWidth="0" defaultRowHeight="0" customHeight="1" zeroHeight="1" x14ac:dyDescent="0.2"/>
  <cols>
    <col min="1" max="1" width="8.140625" style="86" customWidth="1"/>
    <col min="2" max="2" width="35.5703125" style="86" bestFit="1" customWidth="1"/>
    <col min="3" max="3" width="24.7109375" style="197" bestFit="1" customWidth="1"/>
    <col min="4" max="4" width="20.5703125" style="89" customWidth="1"/>
    <col min="5" max="5" width="19" style="89" customWidth="1"/>
    <col min="6" max="6" width="15.7109375" style="89" customWidth="1"/>
    <col min="7" max="7" width="14.42578125" style="89" customWidth="1"/>
    <col min="8" max="8" width="12" style="89" customWidth="1"/>
    <col min="9" max="9" width="11" style="89" customWidth="1"/>
    <col min="10" max="10" width="15.7109375" style="89" customWidth="1"/>
    <col min="11" max="11" width="20.85546875" style="89" bestFit="1" customWidth="1"/>
    <col min="12" max="13" width="19.140625" style="89" bestFit="1" customWidth="1"/>
    <col min="14" max="14" width="17.28515625" style="89" bestFit="1" customWidth="1"/>
    <col min="15" max="15" width="19.85546875" style="89" bestFit="1" customWidth="1"/>
    <col min="16" max="17" width="16.28515625" style="89" bestFit="1" customWidth="1"/>
    <col min="18" max="18" width="14.7109375" style="89" bestFit="1" customWidth="1"/>
    <col min="19" max="19" width="22.7109375" style="89" customWidth="1"/>
    <col min="20" max="20" width="19.140625" style="89" customWidth="1"/>
    <col min="21" max="53" width="0" style="86" hidden="1" customWidth="1"/>
    <col min="54" max="16384" width="14" style="86" hidden="1"/>
  </cols>
  <sheetData>
    <row r="1" spans="1:47" s="84" customFormat="1" ht="10.5" hidden="1" customHeight="1" x14ac:dyDescent="0.2">
      <c r="C1" s="194"/>
      <c r="D1" s="498"/>
      <c r="E1" s="498"/>
      <c r="F1" s="498"/>
      <c r="G1" s="498"/>
      <c r="H1" s="498"/>
      <c r="I1" s="498"/>
      <c r="J1" s="498"/>
      <c r="K1" s="498"/>
      <c r="L1" s="498"/>
      <c r="M1" s="498"/>
      <c r="N1" s="498"/>
      <c r="O1" s="498"/>
      <c r="P1" s="498"/>
      <c r="Q1" s="498"/>
      <c r="R1" s="498"/>
      <c r="S1" s="498"/>
      <c r="T1" s="498"/>
    </row>
    <row r="2" spans="1:47" s="84" customFormat="1" ht="33.75" customHeight="1" x14ac:dyDescent="0.2">
      <c r="A2" s="496" t="s">
        <v>109</v>
      </c>
      <c r="B2" s="496"/>
      <c r="C2" s="496"/>
      <c r="D2" s="486">
        <f>('1 - Quadro Informativo'!G4)</f>
        <v>0</v>
      </c>
      <c r="E2" s="486"/>
      <c r="F2" s="486"/>
      <c r="G2" s="486"/>
      <c r="H2" s="486"/>
      <c r="I2" s="486"/>
      <c r="J2" s="486"/>
      <c r="K2" s="486"/>
      <c r="L2" s="486"/>
      <c r="M2" s="486"/>
      <c r="N2" s="486"/>
      <c r="O2" s="486"/>
      <c r="P2" s="486"/>
      <c r="Q2" s="486"/>
      <c r="R2" s="486"/>
      <c r="S2" s="486"/>
      <c r="T2" s="486"/>
    </row>
    <row r="3" spans="1:47" s="75" customFormat="1" ht="39.75" customHeight="1" x14ac:dyDescent="0.2">
      <c r="A3" s="496"/>
      <c r="B3" s="496"/>
      <c r="C3" s="496"/>
      <c r="D3" s="499"/>
      <c r="E3" s="499"/>
      <c r="F3" s="311"/>
      <c r="G3" s="311"/>
      <c r="H3" s="311"/>
      <c r="I3" s="311"/>
      <c r="J3" s="311"/>
    </row>
    <row r="4" spans="1:47" s="75" customFormat="1" ht="38.25" customHeight="1" x14ac:dyDescent="0.2">
      <c r="A4" s="496"/>
      <c r="B4" s="496"/>
      <c r="C4" s="496"/>
      <c r="D4" s="500" t="str">
        <f>IF('1 - Quadro Informativo'!D20&lt;&gt;"",'1 - Quadro Informativo'!F20,IF('1 - Quadro Informativo'!D22&lt;&gt;"",'1 - Quadro Informativo'!F22,""))</f>
        <v/>
      </c>
      <c r="E4" s="500"/>
      <c r="F4" s="312"/>
      <c r="G4" s="312"/>
      <c r="H4" s="312"/>
      <c r="I4" s="312"/>
      <c r="J4" s="312"/>
      <c r="K4" s="296"/>
    </row>
    <row r="5" spans="1:47" s="70" customFormat="1" ht="33.75" customHeight="1" x14ac:dyDescent="0.2">
      <c r="A5" s="496"/>
      <c r="B5" s="496"/>
      <c r="C5" s="496"/>
      <c r="D5" s="484" t="s">
        <v>111</v>
      </c>
      <c r="E5" s="484"/>
      <c r="F5" s="484"/>
      <c r="G5" s="484"/>
      <c r="H5" s="484"/>
      <c r="I5" s="484"/>
      <c r="J5" s="484"/>
      <c r="K5" s="484"/>
      <c r="L5" s="484"/>
      <c r="M5" s="484"/>
      <c r="N5" s="484"/>
      <c r="O5" s="484"/>
      <c r="P5" s="484"/>
      <c r="Q5" s="484"/>
      <c r="R5" s="484"/>
      <c r="S5" s="484"/>
      <c r="T5" s="484"/>
    </row>
    <row r="6" spans="1:47" s="75" customFormat="1" ht="12.75" customHeight="1" x14ac:dyDescent="0.2">
      <c r="C6" s="202"/>
      <c r="D6" s="479"/>
      <c r="E6" s="479"/>
      <c r="F6" s="310"/>
      <c r="G6" s="310"/>
      <c r="H6" s="310"/>
      <c r="I6" s="310"/>
      <c r="J6" s="310"/>
    </row>
    <row r="7" spans="1:47" ht="15" customHeight="1" x14ac:dyDescent="0.2">
      <c r="A7" s="120"/>
      <c r="B7" s="125"/>
      <c r="C7" s="131"/>
      <c r="D7" s="261"/>
      <c r="E7" s="262"/>
      <c r="F7" s="490" t="s">
        <v>115</v>
      </c>
      <c r="G7" s="491"/>
      <c r="H7" s="491"/>
      <c r="I7" s="491"/>
      <c r="J7" s="497" t="s">
        <v>116</v>
      </c>
      <c r="K7" s="490" t="s">
        <v>16</v>
      </c>
      <c r="L7" s="491"/>
      <c r="M7" s="491"/>
      <c r="N7" s="492"/>
      <c r="O7" s="490" t="s">
        <v>17</v>
      </c>
      <c r="P7" s="491"/>
      <c r="Q7" s="491"/>
      <c r="R7" s="492"/>
      <c r="S7" s="85" t="s">
        <v>5</v>
      </c>
      <c r="T7" s="128"/>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row>
    <row r="8" spans="1:47" ht="33.75" customHeight="1" x14ac:dyDescent="0.2">
      <c r="A8" s="120"/>
      <c r="B8" s="118" t="s">
        <v>0</v>
      </c>
      <c r="C8" s="131" t="s">
        <v>89</v>
      </c>
      <c r="D8" s="117" t="s">
        <v>1</v>
      </c>
      <c r="E8" s="495" t="s">
        <v>133</v>
      </c>
      <c r="F8" s="316"/>
      <c r="G8" s="316"/>
      <c r="H8" s="316"/>
      <c r="I8" s="316"/>
      <c r="J8" s="497"/>
      <c r="K8" s="90" t="s">
        <v>18</v>
      </c>
      <c r="L8" s="129" t="s">
        <v>19</v>
      </c>
      <c r="M8" s="129" t="s">
        <v>20</v>
      </c>
      <c r="N8" s="129" t="s">
        <v>21</v>
      </c>
      <c r="O8" s="90" t="s">
        <v>18</v>
      </c>
      <c r="P8" s="129" t="s">
        <v>19</v>
      </c>
      <c r="Q8" s="129" t="s">
        <v>20</v>
      </c>
      <c r="R8" s="130" t="s">
        <v>21</v>
      </c>
      <c r="S8" s="91" t="s">
        <v>22</v>
      </c>
      <c r="T8" s="128"/>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row>
    <row r="9" spans="1:47" ht="45" x14ac:dyDescent="0.2">
      <c r="A9" s="120"/>
      <c r="B9" s="118"/>
      <c r="C9" s="161"/>
      <c r="D9" s="117"/>
      <c r="E9" s="495"/>
      <c r="F9" s="201" t="s">
        <v>117</v>
      </c>
      <c r="G9" s="201" t="s">
        <v>118</v>
      </c>
      <c r="H9" s="201" t="s">
        <v>119</v>
      </c>
      <c r="I9" s="201" t="s">
        <v>120</v>
      </c>
      <c r="J9" s="317" t="s">
        <v>121</v>
      </c>
      <c r="K9" s="126" t="s">
        <v>16</v>
      </c>
      <c r="L9" s="201" t="s">
        <v>23</v>
      </c>
      <c r="M9" s="201" t="s">
        <v>91</v>
      </c>
      <c r="N9" s="201" t="s">
        <v>92</v>
      </c>
      <c r="O9" s="126" t="s">
        <v>24</v>
      </c>
      <c r="P9" s="201" t="s">
        <v>25</v>
      </c>
      <c r="Q9" s="201" t="s">
        <v>93</v>
      </c>
      <c r="R9" s="201" t="s">
        <v>94</v>
      </c>
      <c r="S9" s="127" t="s">
        <v>95</v>
      </c>
      <c r="T9" s="117" t="s">
        <v>7</v>
      </c>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row>
    <row r="10" spans="1:47" ht="23.25" customHeight="1" x14ac:dyDescent="0.2">
      <c r="A10" s="475" t="s">
        <v>84</v>
      </c>
      <c r="B10" s="167"/>
      <c r="C10" s="168"/>
      <c r="D10" s="177">
        <v>0</v>
      </c>
      <c r="E10" s="157"/>
      <c r="F10" s="157"/>
      <c r="G10" s="157"/>
      <c r="H10" s="157"/>
      <c r="I10" s="157"/>
      <c r="J10" s="157"/>
      <c r="K10" s="123">
        <v>0</v>
      </c>
      <c r="L10" s="123">
        <v>0</v>
      </c>
      <c r="M10" s="123">
        <v>0</v>
      </c>
      <c r="N10" s="123">
        <v>0</v>
      </c>
      <c r="O10" s="123">
        <v>0</v>
      </c>
      <c r="P10" s="123">
        <v>0</v>
      </c>
      <c r="Q10" s="123">
        <v>0</v>
      </c>
      <c r="R10" s="123">
        <v>0</v>
      </c>
      <c r="S10" s="123">
        <v>0</v>
      </c>
      <c r="T10" s="124">
        <v>0</v>
      </c>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row>
    <row r="11" spans="1:47" ht="23.25" customHeight="1" x14ac:dyDescent="0.2">
      <c r="A11" s="475"/>
      <c r="B11" s="144"/>
      <c r="C11" s="169"/>
      <c r="D11" s="177">
        <v>0</v>
      </c>
      <c r="E11" s="157"/>
      <c r="F11" s="157"/>
      <c r="G11" s="157"/>
      <c r="H11" s="157"/>
      <c r="I11" s="157"/>
      <c r="J11" s="157"/>
      <c r="K11" s="123">
        <v>0</v>
      </c>
      <c r="L11" s="123">
        <v>0</v>
      </c>
      <c r="M11" s="123">
        <v>0</v>
      </c>
      <c r="N11" s="123">
        <v>0</v>
      </c>
      <c r="O11" s="123">
        <v>0</v>
      </c>
      <c r="P11" s="123">
        <v>0</v>
      </c>
      <c r="Q11" s="123">
        <v>0</v>
      </c>
      <c r="R11" s="123">
        <v>0</v>
      </c>
      <c r="S11" s="123">
        <v>0</v>
      </c>
      <c r="T11" s="124">
        <v>0</v>
      </c>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row>
    <row r="12" spans="1:47" ht="23.25" customHeight="1" x14ac:dyDescent="0.2">
      <c r="A12" s="475"/>
      <c r="B12" s="167"/>
      <c r="C12" s="168"/>
      <c r="D12" s="177">
        <v>0</v>
      </c>
      <c r="E12" s="157"/>
      <c r="F12" s="157"/>
      <c r="G12" s="157"/>
      <c r="H12" s="157"/>
      <c r="I12" s="157"/>
      <c r="J12" s="157"/>
      <c r="K12" s="123">
        <v>0</v>
      </c>
      <c r="L12" s="123">
        <v>0</v>
      </c>
      <c r="M12" s="123">
        <v>0</v>
      </c>
      <c r="N12" s="123">
        <v>0</v>
      </c>
      <c r="O12" s="123">
        <v>0</v>
      </c>
      <c r="P12" s="123">
        <v>0</v>
      </c>
      <c r="Q12" s="123">
        <v>0</v>
      </c>
      <c r="R12" s="123">
        <v>0</v>
      </c>
      <c r="S12" s="123">
        <v>0</v>
      </c>
      <c r="T12" s="124">
        <v>0</v>
      </c>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row>
    <row r="13" spans="1:47" ht="23.25" customHeight="1" x14ac:dyDescent="0.2">
      <c r="A13" s="475"/>
      <c r="B13" s="144"/>
      <c r="C13" s="169"/>
      <c r="D13" s="177">
        <v>0</v>
      </c>
      <c r="E13" s="157"/>
      <c r="F13" s="157"/>
      <c r="G13" s="157"/>
      <c r="H13" s="157"/>
      <c r="I13" s="157"/>
      <c r="J13" s="157"/>
      <c r="K13" s="123">
        <v>0</v>
      </c>
      <c r="L13" s="123">
        <v>0</v>
      </c>
      <c r="M13" s="123">
        <v>0</v>
      </c>
      <c r="N13" s="123">
        <v>0</v>
      </c>
      <c r="O13" s="123">
        <v>0</v>
      </c>
      <c r="P13" s="123">
        <v>0</v>
      </c>
      <c r="Q13" s="123">
        <v>0</v>
      </c>
      <c r="R13" s="123">
        <v>0</v>
      </c>
      <c r="S13" s="123">
        <v>0</v>
      </c>
      <c r="T13" s="124">
        <v>0</v>
      </c>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row>
    <row r="14" spans="1:47" ht="23.25" customHeight="1" x14ac:dyDescent="0.2">
      <c r="A14" s="475"/>
      <c r="B14" s="167"/>
      <c r="C14" s="168"/>
      <c r="D14" s="177">
        <v>0</v>
      </c>
      <c r="E14" s="157"/>
      <c r="F14" s="157"/>
      <c r="G14" s="157"/>
      <c r="H14" s="157"/>
      <c r="I14" s="157"/>
      <c r="J14" s="157"/>
      <c r="K14" s="123">
        <v>0</v>
      </c>
      <c r="L14" s="123">
        <v>0</v>
      </c>
      <c r="M14" s="123">
        <v>0</v>
      </c>
      <c r="N14" s="123">
        <v>0</v>
      </c>
      <c r="O14" s="123">
        <v>0</v>
      </c>
      <c r="P14" s="123">
        <v>0</v>
      </c>
      <c r="Q14" s="123">
        <v>0</v>
      </c>
      <c r="R14" s="123">
        <v>0</v>
      </c>
      <c r="S14" s="123">
        <v>0</v>
      </c>
      <c r="T14" s="124">
        <v>0</v>
      </c>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row>
    <row r="15" spans="1:47" ht="23.25" customHeight="1" x14ac:dyDescent="0.2">
      <c r="A15" s="475"/>
      <c r="B15" s="144"/>
      <c r="C15" s="169"/>
      <c r="D15" s="177">
        <v>0</v>
      </c>
      <c r="E15" s="157"/>
      <c r="F15" s="157"/>
      <c r="G15" s="157"/>
      <c r="H15" s="157"/>
      <c r="I15" s="157"/>
      <c r="J15" s="157"/>
      <c r="K15" s="123">
        <v>0</v>
      </c>
      <c r="L15" s="123">
        <v>0</v>
      </c>
      <c r="M15" s="123">
        <v>0</v>
      </c>
      <c r="N15" s="123">
        <v>0</v>
      </c>
      <c r="O15" s="123">
        <v>0</v>
      </c>
      <c r="P15" s="123">
        <v>0</v>
      </c>
      <c r="Q15" s="123">
        <v>0</v>
      </c>
      <c r="R15" s="123">
        <v>0</v>
      </c>
      <c r="S15" s="123">
        <v>0</v>
      </c>
      <c r="T15" s="124">
        <v>0</v>
      </c>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row>
    <row r="16" spans="1:47" ht="23.25" customHeight="1" x14ac:dyDescent="0.2">
      <c r="A16" s="475"/>
      <c r="B16" s="167"/>
      <c r="C16" s="168"/>
      <c r="D16" s="177">
        <v>0</v>
      </c>
      <c r="E16" s="157"/>
      <c r="F16" s="157"/>
      <c r="G16" s="157"/>
      <c r="H16" s="157"/>
      <c r="I16" s="157"/>
      <c r="J16" s="157"/>
      <c r="K16" s="123">
        <v>0</v>
      </c>
      <c r="L16" s="123">
        <v>0</v>
      </c>
      <c r="M16" s="123">
        <v>0</v>
      </c>
      <c r="N16" s="123">
        <v>0</v>
      </c>
      <c r="O16" s="123">
        <v>0</v>
      </c>
      <c r="P16" s="123">
        <v>0</v>
      </c>
      <c r="Q16" s="123">
        <v>0</v>
      </c>
      <c r="R16" s="123">
        <v>0</v>
      </c>
      <c r="S16" s="123">
        <v>0</v>
      </c>
      <c r="T16" s="124">
        <v>0</v>
      </c>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row>
    <row r="17" spans="1:47" ht="45.75" hidden="1" customHeight="1" x14ac:dyDescent="0.2">
      <c r="A17" s="475"/>
      <c r="B17" s="305"/>
      <c r="C17" s="195"/>
      <c r="D17" s="177"/>
      <c r="E17" s="157"/>
      <c r="F17" s="157"/>
      <c r="G17" s="157"/>
      <c r="H17" s="157"/>
      <c r="I17" s="157"/>
      <c r="J17" s="157">
        <f>Tabela13712[[#This Row],[SAL/REAJ]]</f>
        <v>0</v>
      </c>
      <c r="K17" s="123">
        <f>ROUND(Tabela13712[[#This Row],[SAL/REAJ]]/12,2)</f>
        <v>0</v>
      </c>
      <c r="L17" s="123">
        <f>ROUND(Tabela13712[[#This Row],[SAL/REAJ]]/12,2)</f>
        <v>0</v>
      </c>
      <c r="M17" s="123">
        <f>ROUND(Tabela13712[[#This Row],[SAL/REAJ]]/12,2)</f>
        <v>0</v>
      </c>
      <c r="N17" s="123">
        <f>ROUND(Tabela13712[[#This Row],[SAL/REAJ]]/12,2)</f>
        <v>0</v>
      </c>
      <c r="O17" s="123">
        <f>ROUND(Tabela13712[[#This Row],[SAL/REAJ]]/12,2)</f>
        <v>0</v>
      </c>
      <c r="P17" s="123">
        <f>ROUND(Tabela13712[[#This Row],[SAL/REAJ]]/12,2)</f>
        <v>0</v>
      </c>
      <c r="Q17" s="123">
        <f>ROUND(Tabela13712[[#This Row],[SAL/REAJ]]/12,2)</f>
        <v>0</v>
      </c>
      <c r="R17" s="123">
        <f>ROUND(Tabela13712[[#This Row],[SAL/REAJ]]/12,2)</f>
        <v>0</v>
      </c>
      <c r="S17" s="123">
        <f>ROUND(Tabela13712[[#This Row],[SAL/REAJ]]/12,2)</f>
        <v>0</v>
      </c>
      <c r="T17" s="124">
        <f>SUM(Tabela14813[[#This Row],[13º salário]:[50%]])</f>
        <v>0</v>
      </c>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row>
    <row r="18" spans="1:47" ht="23.25" hidden="1" customHeight="1" x14ac:dyDescent="0.2">
      <c r="A18" s="475"/>
      <c r="B18" s="306"/>
      <c r="C18" s="313"/>
      <c r="D18" s="177"/>
      <c r="E18" s="157"/>
      <c r="F18" s="157"/>
      <c r="G18" s="157"/>
      <c r="H18" s="157"/>
      <c r="I18" s="157"/>
      <c r="J18" s="157">
        <f>Tabela13712[[#This Row],[SAL/REAJ]]</f>
        <v>0</v>
      </c>
      <c r="K18" s="123">
        <f>ROUND(Tabela13712[[#This Row],[SAL/REAJ]]/12,2)</f>
        <v>0</v>
      </c>
      <c r="L18" s="123">
        <f>ROUND(Tabela13712[[#This Row],[SAL/REAJ]]/12,2)</f>
        <v>0</v>
      </c>
      <c r="M18" s="123">
        <f>ROUND(Tabela13712[[#This Row],[SAL/REAJ]]/12,2)</f>
        <v>0</v>
      </c>
      <c r="N18" s="123">
        <f>ROUND(Tabela13712[[#This Row],[SAL/REAJ]]/12,2)</f>
        <v>0</v>
      </c>
      <c r="O18" s="123">
        <f>ROUND(Tabela13712[[#This Row],[SAL/REAJ]]/12,2)</f>
        <v>0</v>
      </c>
      <c r="P18" s="123">
        <f>ROUND(Tabela13712[[#This Row],[SAL/REAJ]]/12,2)</f>
        <v>0</v>
      </c>
      <c r="Q18" s="123">
        <f>ROUND(Tabela13712[[#This Row],[SAL/REAJ]]/12,2)</f>
        <v>0</v>
      </c>
      <c r="R18" s="123">
        <f>ROUND(Tabela13712[[#This Row],[SAL/REAJ]]/12,2)</f>
        <v>0</v>
      </c>
      <c r="S18" s="123">
        <f>ROUND(Tabela13712[[#This Row],[SAL/REAJ]]/12,2)</f>
        <v>0</v>
      </c>
      <c r="T18" s="124">
        <f>SUM(Tabela14813[[#This Row],[13º salário]:[50%]])</f>
        <v>0</v>
      </c>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row>
    <row r="19" spans="1:47" ht="23.25" customHeight="1" thickBot="1" x14ac:dyDescent="0.25">
      <c r="A19" s="475"/>
      <c r="B19" s="121"/>
      <c r="C19" s="195"/>
      <c r="D19" s="177"/>
      <c r="E19" s="157"/>
      <c r="F19" s="157"/>
      <c r="G19" s="157"/>
      <c r="H19" s="157"/>
      <c r="I19" s="157"/>
      <c r="J19" s="157"/>
      <c r="K19" s="182"/>
      <c r="L19" s="182"/>
      <c r="M19" s="182"/>
      <c r="N19" s="182"/>
      <c r="O19" s="182"/>
      <c r="P19" s="182"/>
      <c r="Q19" s="182"/>
      <c r="R19" s="182"/>
      <c r="S19" s="182"/>
      <c r="T19" s="12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row>
    <row r="20" spans="1:47" ht="23.25" hidden="1" customHeight="1" x14ac:dyDescent="0.2">
      <c r="A20" s="475"/>
      <c r="B20" s="121"/>
      <c r="C20" s="195" t="e">
        <f>#REF!</f>
        <v>#REF!</v>
      </c>
      <c r="D20" s="122"/>
      <c r="E20" s="157"/>
      <c r="F20" s="157"/>
      <c r="G20" s="157"/>
      <c r="H20" s="157"/>
      <c r="I20" s="157"/>
      <c r="J20" s="157"/>
      <c r="K20" s="123"/>
      <c r="L20" s="123"/>
      <c r="M20" s="123"/>
      <c r="N20" s="123"/>
      <c r="O20" s="123"/>
      <c r="P20" s="123"/>
      <c r="Q20" s="123"/>
      <c r="R20" s="123"/>
      <c r="S20" s="123"/>
      <c r="T20" s="12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row>
    <row r="21" spans="1:47" ht="23.25" hidden="1" customHeight="1" x14ac:dyDescent="0.2">
      <c r="A21" s="475"/>
      <c r="B21" s="121"/>
      <c r="C21" s="195" t="e">
        <f>#REF!</f>
        <v>#REF!</v>
      </c>
      <c r="D21" s="122"/>
      <c r="E21" s="157"/>
      <c r="F21" s="157"/>
      <c r="G21" s="157"/>
      <c r="H21" s="157"/>
      <c r="I21" s="157"/>
      <c r="J21" s="157"/>
      <c r="K21" s="123"/>
      <c r="L21" s="123"/>
      <c r="M21" s="123"/>
      <c r="N21" s="123"/>
      <c r="O21" s="123"/>
      <c r="P21" s="123"/>
      <c r="Q21" s="123"/>
      <c r="R21" s="123"/>
      <c r="S21" s="123"/>
      <c r="T21" s="12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row>
    <row r="22" spans="1:47" ht="23.25" hidden="1" customHeight="1" thickBot="1" x14ac:dyDescent="0.25">
      <c r="A22" s="475"/>
      <c r="B22" s="121"/>
      <c r="C22" s="195" t="e">
        <f>#REF!</f>
        <v>#REF!</v>
      </c>
      <c r="D22" s="122"/>
      <c r="E22" s="158"/>
      <c r="F22" s="157"/>
      <c r="G22" s="157"/>
      <c r="H22" s="157"/>
      <c r="I22" s="157"/>
      <c r="J22" s="157"/>
      <c r="K22" s="179"/>
      <c r="L22" s="179"/>
      <c r="M22" s="123"/>
      <c r="N22" s="123"/>
      <c r="O22" s="123"/>
      <c r="P22" s="123"/>
      <c r="Q22" s="123"/>
      <c r="R22" s="123"/>
      <c r="S22" s="123"/>
      <c r="T22" s="12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row>
    <row r="23" spans="1:47" ht="20.25" customHeight="1" thickTop="1" x14ac:dyDescent="0.2">
      <c r="A23" s="475"/>
      <c r="B23" s="87" t="s">
        <v>7</v>
      </c>
      <c r="C23" s="196"/>
      <c r="D23" s="88">
        <v>0</v>
      </c>
      <c r="E23" s="88">
        <v>0</v>
      </c>
      <c r="F23" s="88">
        <v>0</v>
      </c>
      <c r="G23" s="88">
        <v>0</v>
      </c>
      <c r="H23" s="88">
        <v>0</v>
      </c>
      <c r="I23" s="88">
        <v>0</v>
      </c>
      <c r="J23" s="88">
        <v>0</v>
      </c>
      <c r="K23" s="180">
        <v>0</v>
      </c>
      <c r="L23" s="180">
        <v>0</v>
      </c>
      <c r="M23" s="180">
        <v>0</v>
      </c>
      <c r="N23" s="180">
        <v>0</v>
      </c>
      <c r="O23" s="88">
        <v>0</v>
      </c>
      <c r="P23" s="88">
        <v>0</v>
      </c>
      <c r="Q23" s="88">
        <v>0</v>
      </c>
      <c r="R23" s="88">
        <v>0</v>
      </c>
      <c r="S23" s="88">
        <v>0</v>
      </c>
      <c r="T23" s="325"/>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row>
    <row r="24" spans="1:47" ht="14.25" x14ac:dyDescent="0.2"/>
    <row r="25" spans="1:47" ht="14.25" hidden="1" x14ac:dyDescent="0.2">
      <c r="B25" s="86" t="s">
        <v>85</v>
      </c>
      <c r="C25" s="197" t="s">
        <v>86</v>
      </c>
      <c r="D25" s="89" t="s">
        <v>87</v>
      </c>
      <c r="E25" s="329" t="s">
        <v>88</v>
      </c>
      <c r="F25" s="329" t="s">
        <v>96</v>
      </c>
      <c r="K25" s="89" t="s">
        <v>85</v>
      </c>
      <c r="L25" s="89" t="s">
        <v>86</v>
      </c>
      <c r="M25" s="89" t="s">
        <v>87</v>
      </c>
      <c r="N25" s="89" t="s">
        <v>88</v>
      </c>
      <c r="O25" s="89" t="s">
        <v>96</v>
      </c>
      <c r="P25" s="89" t="s">
        <v>97</v>
      </c>
      <c r="Q25" s="89" t="s">
        <v>98</v>
      </c>
      <c r="R25" s="89" t="s">
        <v>99</v>
      </c>
      <c r="S25" s="89" t="s">
        <v>100</v>
      </c>
      <c r="T25" s="89" t="s">
        <v>101</v>
      </c>
    </row>
    <row r="26" spans="1:47" ht="23.25" customHeight="1" x14ac:dyDescent="0.2">
      <c r="A26" s="474" t="s">
        <v>80</v>
      </c>
      <c r="B26" s="136">
        <v>0</v>
      </c>
      <c r="C26" s="169">
        <v>0</v>
      </c>
      <c r="D26" s="137">
        <v>0</v>
      </c>
      <c r="E26" s="326"/>
      <c r="F26" s="326"/>
      <c r="G26" s="165"/>
      <c r="H26" s="165"/>
      <c r="I26" s="165"/>
      <c r="J26" s="165"/>
      <c r="K26" s="178">
        <v>0</v>
      </c>
      <c r="L26" s="178">
        <v>0</v>
      </c>
      <c r="M26" s="178">
        <v>0</v>
      </c>
      <c r="N26" s="178">
        <v>0</v>
      </c>
      <c r="O26" s="178">
        <v>0</v>
      </c>
      <c r="P26" s="178">
        <v>0</v>
      </c>
      <c r="Q26" s="178">
        <v>0</v>
      </c>
      <c r="R26" s="178">
        <v>0</v>
      </c>
      <c r="S26" s="178">
        <v>0</v>
      </c>
      <c r="T26" s="200">
        <v>0</v>
      </c>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row>
    <row r="27" spans="1:47" ht="23.25" customHeight="1" x14ac:dyDescent="0.2">
      <c r="A27" s="493"/>
      <c r="B27" s="121">
        <v>0</v>
      </c>
      <c r="C27" s="168">
        <v>0</v>
      </c>
      <c r="D27" s="122">
        <v>0</v>
      </c>
      <c r="E27" s="327"/>
      <c r="F27" s="327"/>
      <c r="G27" s="297"/>
      <c r="H27" s="297"/>
      <c r="I27" s="297"/>
      <c r="J27" s="297"/>
      <c r="K27" s="179">
        <v>0</v>
      </c>
      <c r="L27" s="179">
        <v>0</v>
      </c>
      <c r="M27" s="179">
        <v>0</v>
      </c>
      <c r="N27" s="179">
        <v>0</v>
      </c>
      <c r="O27" s="179">
        <v>0</v>
      </c>
      <c r="P27" s="179">
        <v>0</v>
      </c>
      <c r="Q27" s="179">
        <v>0</v>
      </c>
      <c r="R27" s="179">
        <v>0</v>
      </c>
      <c r="S27" s="179">
        <v>0</v>
      </c>
      <c r="T27" s="124">
        <v>0</v>
      </c>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row>
    <row r="28" spans="1:47" ht="23.25" customHeight="1" x14ac:dyDescent="0.2">
      <c r="A28" s="493"/>
      <c r="B28" s="121">
        <v>0</v>
      </c>
      <c r="C28" s="169">
        <v>0</v>
      </c>
      <c r="D28" s="122">
        <v>0</v>
      </c>
      <c r="E28" s="327"/>
      <c r="F28" s="327"/>
      <c r="G28" s="297"/>
      <c r="H28" s="297"/>
      <c r="I28" s="297"/>
      <c r="J28" s="297"/>
      <c r="K28" s="123">
        <v>0</v>
      </c>
      <c r="L28" s="123">
        <v>0</v>
      </c>
      <c r="M28" s="123">
        <v>0</v>
      </c>
      <c r="N28" s="123">
        <v>0</v>
      </c>
      <c r="O28" s="123">
        <v>0</v>
      </c>
      <c r="P28" s="123">
        <v>0</v>
      </c>
      <c r="Q28" s="123">
        <v>0</v>
      </c>
      <c r="R28" s="123">
        <v>0</v>
      </c>
      <c r="S28" s="123">
        <v>0</v>
      </c>
      <c r="T28" s="124">
        <v>0</v>
      </c>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row>
    <row r="29" spans="1:47" ht="23.25" customHeight="1" x14ac:dyDescent="0.2">
      <c r="A29" s="493"/>
      <c r="B29" s="121">
        <v>0</v>
      </c>
      <c r="C29" s="168">
        <v>0</v>
      </c>
      <c r="D29" s="122">
        <v>0</v>
      </c>
      <c r="E29" s="327"/>
      <c r="F29" s="327"/>
      <c r="G29" s="297"/>
      <c r="H29" s="297"/>
      <c r="I29" s="297"/>
      <c r="J29" s="297"/>
      <c r="K29" s="179">
        <v>0</v>
      </c>
      <c r="L29" s="179">
        <v>0</v>
      </c>
      <c r="M29" s="179">
        <v>0</v>
      </c>
      <c r="N29" s="179">
        <v>0</v>
      </c>
      <c r="O29" s="179">
        <v>0</v>
      </c>
      <c r="P29" s="179">
        <v>0</v>
      </c>
      <c r="Q29" s="179">
        <v>0</v>
      </c>
      <c r="R29" s="179">
        <v>0</v>
      </c>
      <c r="S29" s="179">
        <v>0</v>
      </c>
      <c r="T29" s="124">
        <v>0</v>
      </c>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row>
    <row r="30" spans="1:47" ht="23.25" customHeight="1" x14ac:dyDescent="0.2">
      <c r="A30" s="493"/>
      <c r="B30" s="121">
        <v>0</v>
      </c>
      <c r="C30" s="169">
        <v>0</v>
      </c>
      <c r="D30" s="122">
        <v>0</v>
      </c>
      <c r="E30" s="327"/>
      <c r="F30" s="327"/>
      <c r="G30" s="297"/>
      <c r="H30" s="297"/>
      <c r="I30" s="297"/>
      <c r="J30" s="297"/>
      <c r="K30" s="179">
        <v>0</v>
      </c>
      <c r="L30" s="179">
        <v>0</v>
      </c>
      <c r="M30" s="179">
        <v>0</v>
      </c>
      <c r="N30" s="179">
        <v>0</v>
      </c>
      <c r="O30" s="179">
        <v>0</v>
      </c>
      <c r="P30" s="179">
        <v>0</v>
      </c>
      <c r="Q30" s="179">
        <v>0</v>
      </c>
      <c r="R30" s="179">
        <v>0</v>
      </c>
      <c r="S30" s="179">
        <v>0</v>
      </c>
      <c r="T30" s="124">
        <v>0</v>
      </c>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row>
    <row r="31" spans="1:47" ht="23.25" customHeight="1" x14ac:dyDescent="0.2">
      <c r="A31" s="493"/>
      <c r="B31" s="121">
        <v>0</v>
      </c>
      <c r="C31" s="168">
        <v>0</v>
      </c>
      <c r="D31" s="122">
        <v>0</v>
      </c>
      <c r="E31" s="327"/>
      <c r="F31" s="327"/>
      <c r="G31" s="297"/>
      <c r="H31" s="297"/>
      <c r="I31" s="297"/>
      <c r="J31" s="297"/>
      <c r="K31" s="179">
        <v>0</v>
      </c>
      <c r="L31" s="179">
        <v>0</v>
      </c>
      <c r="M31" s="179">
        <v>0</v>
      </c>
      <c r="N31" s="179">
        <v>0</v>
      </c>
      <c r="O31" s="179">
        <v>0</v>
      </c>
      <c r="P31" s="179">
        <v>0</v>
      </c>
      <c r="Q31" s="179">
        <v>0</v>
      </c>
      <c r="R31" s="179">
        <v>0</v>
      </c>
      <c r="S31" s="179">
        <v>0</v>
      </c>
      <c r="T31" s="124">
        <v>0</v>
      </c>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row>
    <row r="32" spans="1:47" ht="23.25" customHeight="1" x14ac:dyDescent="0.2">
      <c r="A32" s="493"/>
      <c r="B32" s="121">
        <v>0</v>
      </c>
      <c r="C32" s="169">
        <v>0</v>
      </c>
      <c r="D32" s="122">
        <v>0</v>
      </c>
      <c r="E32" s="327"/>
      <c r="F32" s="327"/>
      <c r="G32" s="297"/>
      <c r="H32" s="297"/>
      <c r="I32" s="297"/>
      <c r="J32" s="297"/>
      <c r="K32" s="179">
        <v>0</v>
      </c>
      <c r="L32" s="179">
        <v>0</v>
      </c>
      <c r="M32" s="179">
        <v>0</v>
      </c>
      <c r="N32" s="179">
        <v>0</v>
      </c>
      <c r="O32" s="179">
        <v>0</v>
      </c>
      <c r="P32" s="179">
        <v>0</v>
      </c>
      <c r="Q32" s="179">
        <v>0</v>
      </c>
      <c r="R32" s="179">
        <v>0</v>
      </c>
      <c r="S32" s="179">
        <v>0</v>
      </c>
      <c r="T32" s="124">
        <v>0</v>
      </c>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row>
    <row r="33" spans="1:47" ht="36" hidden="1" customHeight="1" x14ac:dyDescent="0.2">
      <c r="A33" s="493"/>
      <c r="B33" s="121"/>
      <c r="C33" s="164"/>
      <c r="D33" s="122"/>
      <c r="E33" s="327"/>
      <c r="F33" s="327"/>
      <c r="G33" s="297"/>
      <c r="H33" s="297"/>
      <c r="I33" s="297"/>
      <c r="J33" s="297"/>
      <c r="K33" s="179"/>
      <c r="L33" s="123"/>
      <c r="M33" s="123"/>
      <c r="N33" s="123"/>
      <c r="O33" s="123"/>
      <c r="P33" s="123"/>
      <c r="Q33" s="123"/>
      <c r="R33" s="123"/>
      <c r="S33" s="123"/>
      <c r="T33" s="12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row>
    <row r="34" spans="1:47" ht="36" hidden="1" customHeight="1" x14ac:dyDescent="0.2">
      <c r="A34" s="493"/>
      <c r="B34" s="121"/>
      <c r="C34" s="164"/>
      <c r="D34" s="122"/>
      <c r="E34" s="327"/>
      <c r="F34" s="327"/>
      <c r="G34" s="297"/>
      <c r="H34" s="297"/>
      <c r="I34" s="297"/>
      <c r="J34" s="297"/>
      <c r="K34" s="179"/>
      <c r="L34" s="123"/>
      <c r="M34" s="123"/>
      <c r="N34" s="123"/>
      <c r="O34" s="123"/>
      <c r="P34" s="123"/>
      <c r="Q34" s="123"/>
      <c r="R34" s="123"/>
      <c r="S34" s="123"/>
      <c r="T34" s="12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row>
    <row r="35" spans="1:47" ht="23.25" customHeight="1" thickBot="1" x14ac:dyDescent="0.25">
      <c r="A35" s="493"/>
      <c r="B35" s="121"/>
      <c r="C35" s="164"/>
      <c r="D35" s="122"/>
      <c r="E35" s="327"/>
      <c r="F35" s="327"/>
      <c r="G35" s="297"/>
      <c r="H35" s="297"/>
      <c r="I35" s="297"/>
      <c r="J35" s="297"/>
      <c r="K35" s="123"/>
      <c r="L35" s="123"/>
      <c r="M35" s="123"/>
      <c r="N35" s="123"/>
      <c r="O35" s="123"/>
      <c r="P35" s="123"/>
      <c r="Q35" s="123"/>
      <c r="R35" s="123"/>
      <c r="S35" s="123"/>
      <c r="T35" s="12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row>
    <row r="36" spans="1:47" ht="23.25" hidden="1" customHeight="1" thickBot="1" x14ac:dyDescent="0.25">
      <c r="A36" s="493"/>
      <c r="B36" s="121"/>
      <c r="C36" s="164"/>
      <c r="D36" s="122"/>
      <c r="E36" s="327"/>
      <c r="F36" s="327"/>
      <c r="G36" s="297"/>
      <c r="H36" s="297"/>
      <c r="I36" s="297"/>
      <c r="J36" s="297"/>
      <c r="K36" s="123"/>
      <c r="L36" s="123"/>
      <c r="M36" s="123"/>
      <c r="N36" s="123"/>
      <c r="O36" s="123"/>
      <c r="P36" s="123"/>
      <c r="Q36" s="123"/>
      <c r="R36" s="123"/>
      <c r="S36" s="123"/>
      <c r="T36" s="12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row>
    <row r="37" spans="1:47" ht="20.25" customHeight="1" thickTop="1" x14ac:dyDescent="0.2">
      <c r="A37" s="494"/>
      <c r="B37" s="190" t="s">
        <v>7</v>
      </c>
      <c r="C37" s="198">
        <f>SUBTOTAL(109,C26:C36)</f>
        <v>0</v>
      </c>
      <c r="D37" s="191">
        <v>0</v>
      </c>
      <c r="E37" s="328">
        <v>0</v>
      </c>
      <c r="F37" s="328">
        <v>0</v>
      </c>
      <c r="G37" s="191"/>
      <c r="H37" s="191"/>
      <c r="I37" s="191"/>
      <c r="J37" s="191"/>
      <c r="K37" s="191">
        <v>0</v>
      </c>
      <c r="L37" s="191">
        <v>0</v>
      </c>
      <c r="M37" s="191">
        <v>0</v>
      </c>
      <c r="N37" s="191">
        <v>0</v>
      </c>
      <c r="O37" s="191">
        <v>0</v>
      </c>
      <c r="P37" s="191">
        <v>0</v>
      </c>
      <c r="Q37" s="191">
        <v>0</v>
      </c>
      <c r="R37" s="191">
        <v>0</v>
      </c>
      <c r="S37" s="191">
        <v>0</v>
      </c>
      <c r="T37" s="191">
        <v>0</v>
      </c>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row>
    <row r="38" spans="1:47" ht="32.25" customHeight="1" x14ac:dyDescent="0.2">
      <c r="B38" s="192"/>
      <c r="C38" s="199"/>
      <c r="D38" s="193"/>
      <c r="E38" s="193"/>
    </row>
    <row r="39" spans="1:47" ht="46.5" customHeight="1" x14ac:dyDescent="0.2">
      <c r="A39" s="489" t="s">
        <v>139</v>
      </c>
      <c r="B39" s="489"/>
      <c r="C39" s="489"/>
      <c r="D39" s="489"/>
      <c r="E39" s="489"/>
      <c r="F39" s="489"/>
      <c r="G39" s="489"/>
      <c r="H39" s="489"/>
      <c r="I39" s="489"/>
      <c r="J39" s="489"/>
      <c r="K39" s="489"/>
      <c r="L39" s="489"/>
      <c r="M39" s="489"/>
      <c r="N39" s="489"/>
      <c r="O39" s="489"/>
      <c r="P39" s="489"/>
      <c r="Q39" s="489"/>
      <c r="R39" s="489"/>
      <c r="S39" s="489"/>
      <c r="T39" s="489"/>
    </row>
    <row r="40" spans="1:47" ht="14.25" x14ac:dyDescent="0.2"/>
    <row r="41" spans="1:47" ht="14.25" x14ac:dyDescent="0.2"/>
    <row r="42" spans="1:47" ht="14.25" x14ac:dyDescent="0.2"/>
    <row r="43" spans="1:47" ht="14.25" x14ac:dyDescent="0.2"/>
    <row r="44" spans="1:47" ht="14.25" x14ac:dyDescent="0.2"/>
    <row r="45" spans="1:47" ht="14.25" x14ac:dyDescent="0.2"/>
    <row r="46" spans="1:47" ht="14.25" x14ac:dyDescent="0.2"/>
    <row r="47" spans="1:47" ht="14.25" x14ac:dyDescent="0.2"/>
    <row r="48" spans="1:47"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4.25" x14ac:dyDescent="0.2"/>
    <row r="63" ht="14.25" x14ac:dyDescent="0.2"/>
    <row r="64" ht="14.25" x14ac:dyDescent="0.2"/>
    <row r="65" ht="14.25" x14ac:dyDescent="0.2"/>
    <row r="66" ht="14.25" x14ac:dyDescent="0.2"/>
    <row r="67" ht="14.25" x14ac:dyDescent="0.2"/>
    <row r="68" ht="14.25" x14ac:dyDescent="0.2"/>
    <row r="69" ht="14.25" x14ac:dyDescent="0.2"/>
    <row r="70" ht="14.25" x14ac:dyDescent="0.2"/>
    <row r="71" ht="14.25" x14ac:dyDescent="0.2"/>
    <row r="72" ht="14.25" x14ac:dyDescent="0.2"/>
    <row r="73" ht="14.25" x14ac:dyDescent="0.2"/>
    <row r="74" ht="14.25" x14ac:dyDescent="0.2"/>
    <row r="75" ht="14.25" x14ac:dyDescent="0.2"/>
    <row r="76" ht="14.25" x14ac:dyDescent="0.2"/>
    <row r="77" ht="14.25" x14ac:dyDescent="0.2"/>
    <row r="78" ht="14.25" x14ac:dyDescent="0.2"/>
    <row r="79" ht="14.25" x14ac:dyDescent="0.2"/>
    <row r="80" ht="14.25" x14ac:dyDescent="0.2"/>
    <row r="81" ht="14.25" x14ac:dyDescent="0.2"/>
    <row r="82" ht="14.25" x14ac:dyDescent="0.2"/>
    <row r="83" ht="14.25" x14ac:dyDescent="0.2"/>
    <row r="84" ht="14.25" x14ac:dyDescent="0.2"/>
    <row r="85" ht="14.25" x14ac:dyDescent="0.2"/>
    <row r="86" ht="14.25" x14ac:dyDescent="0.2"/>
    <row r="87" ht="14.25" x14ac:dyDescent="0.2"/>
    <row r="88" ht="14.25" x14ac:dyDescent="0.2"/>
    <row r="89" ht="14.25" x14ac:dyDescent="0.2"/>
    <row r="90" ht="14.25" x14ac:dyDescent="0.2"/>
    <row r="91" ht="14.25" x14ac:dyDescent="0.2"/>
    <row r="92" ht="14.25" x14ac:dyDescent="0.2"/>
    <row r="93" ht="14.25" x14ac:dyDescent="0.2"/>
    <row r="94" ht="14.25" x14ac:dyDescent="0.2"/>
    <row r="95" ht="14.25" x14ac:dyDescent="0.2"/>
  </sheetData>
  <mergeCells count="15">
    <mergeCell ref="D6:E6"/>
    <mergeCell ref="A2:C5"/>
    <mergeCell ref="F7:I7"/>
    <mergeCell ref="J7:J8"/>
    <mergeCell ref="D1:T1"/>
    <mergeCell ref="D2:T2"/>
    <mergeCell ref="D3:E3"/>
    <mergeCell ref="D4:E4"/>
    <mergeCell ref="D5:T5"/>
    <mergeCell ref="A39:T39"/>
    <mergeCell ref="K7:N7"/>
    <mergeCell ref="O7:R7"/>
    <mergeCell ref="A10:A23"/>
    <mergeCell ref="A26:A37"/>
    <mergeCell ref="E8:E9"/>
  </mergeCells>
  <printOptions horizontalCentered="1" verticalCentered="1"/>
  <pageMargins left="0.39370078740157483" right="0" top="0.51181102362204722" bottom="0.43307086614173229" header="0.31496062992125984" footer="0.27559055118110237"/>
  <pageSetup paperSize="9" scale="41" orientation="landscape" useFirstPageNumber="1" r:id="rId1"/>
  <headerFooter alignWithMargins="0"/>
  <drawing r:id="rId2"/>
  <tableParts count="5">
    <tablePart r:id="rId3"/>
    <tablePart r:id="rId4"/>
    <tablePart r:id="rId5"/>
    <tablePart r:id="rId6"/>
    <tablePart r:id="rId7"/>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0">
    <tabColor theme="9" tint="-0.249977111117893"/>
  </sheetPr>
  <dimension ref="A1:XFD66"/>
  <sheetViews>
    <sheetView showGridLines="0" topLeftCell="A2" zoomScale="69" zoomScaleNormal="69" zoomScaleSheetLayoutView="70" workbookViewId="0">
      <selection activeCell="O21" sqref="O21:P21"/>
    </sheetView>
  </sheetViews>
  <sheetFormatPr defaultColWidth="0" defaultRowHeight="30" zeroHeight="1" outlineLevelRow="2" x14ac:dyDescent="0.2"/>
  <cols>
    <col min="1" max="1" width="10.7109375" style="295" customWidth="1"/>
    <col min="2" max="2" width="26.85546875" style="289" customWidth="1"/>
    <col min="3" max="12" width="17.140625" style="290" customWidth="1"/>
    <col min="13" max="13" width="17.85546875" style="290" customWidth="1"/>
    <col min="14" max="14" width="17.140625" style="290" customWidth="1"/>
    <col min="15" max="15" width="18.7109375" style="290" hidden="1" customWidth="1"/>
    <col min="16" max="16" width="26.42578125" style="289" customWidth="1"/>
    <col min="17" max="46" width="15.85546875" style="289" hidden="1" customWidth="1"/>
    <col min="47" max="47" width="0.7109375" style="289" hidden="1" customWidth="1"/>
    <col min="48" max="16384" width="15.85546875" style="289" hidden="1"/>
  </cols>
  <sheetData>
    <row r="1" spans="1:61 16384:16384" s="72" customFormat="1" ht="14.25" hidden="1" customHeight="1" x14ac:dyDescent="0.2">
      <c r="A1" s="501" t="s">
        <v>109</v>
      </c>
      <c r="B1" s="501"/>
      <c r="C1" s="503"/>
      <c r="D1" s="503"/>
      <c r="E1" s="503"/>
      <c r="F1" s="503"/>
      <c r="G1" s="503"/>
      <c r="H1" s="503"/>
      <c r="I1" s="503"/>
      <c r="J1" s="503"/>
      <c r="K1" s="503"/>
      <c r="L1" s="503"/>
      <c r="M1" s="503"/>
      <c r="N1" s="503"/>
      <c r="O1" s="503"/>
      <c r="P1" s="272"/>
    </row>
    <row r="2" spans="1:61 16384:16384" s="72" customFormat="1" ht="26.25" customHeight="1" x14ac:dyDescent="0.2">
      <c r="A2" s="501"/>
      <c r="B2" s="501"/>
      <c r="C2" s="409">
        <f>('1 - Quadro Informativo'!G4)</f>
        <v>0</v>
      </c>
      <c r="D2" s="409"/>
      <c r="E2" s="409"/>
      <c r="F2" s="409"/>
      <c r="G2" s="409"/>
      <c r="H2" s="409"/>
      <c r="I2" s="409"/>
      <c r="J2" s="409"/>
      <c r="K2" s="409"/>
      <c r="L2" s="409"/>
      <c r="M2" s="409"/>
      <c r="N2" s="409"/>
      <c r="O2" s="409"/>
      <c r="P2" s="409"/>
    </row>
    <row r="3" spans="1:61 16384:16384" s="72" customFormat="1" ht="40.5" customHeight="1" x14ac:dyDescent="0.2">
      <c r="A3" s="501"/>
      <c r="B3" s="501"/>
      <c r="C3" s="410"/>
      <c r="D3" s="410"/>
      <c r="E3" s="410"/>
      <c r="F3" s="410"/>
      <c r="G3" s="410"/>
      <c r="L3" s="206"/>
      <c r="P3" s="273"/>
    </row>
    <row r="4" spans="1:61 16384:16384" s="72" customFormat="1" ht="40.5" customHeight="1" x14ac:dyDescent="0.2">
      <c r="A4" s="501"/>
      <c r="B4" s="501"/>
      <c r="C4" s="502" t="str">
        <f>IF('1 - Quadro Informativo'!D20&lt;&gt;"",'1 - Quadro Informativo'!F20,IF('1 - Quadro Informativo'!D22&lt;&gt;"",'1 - Quadro Informativo'!F22,""))</f>
        <v/>
      </c>
      <c r="D4" s="502"/>
      <c r="E4" s="502" t="str">
        <f>IF('1 - Quadro Informativo'!I20="","",'1 - Quadro Informativo'!I20)</f>
        <v/>
      </c>
      <c r="F4" s="502"/>
      <c r="G4" s="76"/>
      <c r="L4" s="274"/>
      <c r="P4" s="273"/>
    </row>
    <row r="5" spans="1:61 16384:16384" s="251" customFormat="1" ht="33.75" customHeight="1" x14ac:dyDescent="0.2">
      <c r="A5" s="314"/>
      <c r="B5" s="315"/>
      <c r="C5" s="437" t="s">
        <v>70</v>
      </c>
      <c r="D5" s="437"/>
      <c r="E5" s="437"/>
      <c r="F5" s="437"/>
      <c r="G5" s="437"/>
      <c r="H5" s="437"/>
      <c r="I5" s="437"/>
      <c r="J5" s="437"/>
      <c r="K5" s="437"/>
      <c r="L5" s="437"/>
      <c r="M5" s="437"/>
      <c r="N5" s="437"/>
      <c r="O5" s="437"/>
      <c r="P5" s="437"/>
    </row>
    <row r="6" spans="1:61 16384:16384" s="275" customFormat="1" ht="6.75" customHeight="1" x14ac:dyDescent="0.4">
      <c r="A6" s="291"/>
      <c r="C6" s="276"/>
      <c r="D6" s="276"/>
      <c r="E6" s="276"/>
      <c r="F6" s="276"/>
      <c r="G6" s="276"/>
      <c r="H6" s="276"/>
      <c r="I6" s="276"/>
      <c r="J6" s="276"/>
      <c r="K6" s="276"/>
      <c r="L6" s="276"/>
      <c r="M6" s="276"/>
      <c r="N6" s="276"/>
      <c r="O6" s="276"/>
      <c r="P6" s="277"/>
    </row>
    <row r="7" spans="1:61 16384:16384" s="279" customFormat="1" ht="11.25" customHeight="1" x14ac:dyDescent="0.2">
      <c r="A7" s="292"/>
      <c r="B7" s="92"/>
      <c r="C7" s="93"/>
      <c r="D7" s="93"/>
      <c r="E7" s="93"/>
      <c r="F7" s="93"/>
      <c r="G7" s="93"/>
      <c r="H7" s="93"/>
      <c r="I7" s="93"/>
      <c r="J7" s="93"/>
      <c r="K7" s="93"/>
      <c r="L7" s="93"/>
      <c r="M7" s="93"/>
      <c r="N7" s="93"/>
      <c r="O7" s="504"/>
      <c r="P7" s="504"/>
      <c r="Q7" s="278"/>
      <c r="R7" s="278"/>
      <c r="S7" s="278"/>
      <c r="T7" s="278"/>
      <c r="U7" s="278"/>
      <c r="V7" s="278"/>
      <c r="W7" s="278"/>
      <c r="X7" s="278"/>
      <c r="Y7" s="278"/>
      <c r="Z7" s="278"/>
      <c r="AA7" s="278"/>
      <c r="AB7" s="278"/>
      <c r="AC7" s="278"/>
      <c r="AD7" s="278"/>
      <c r="AE7" s="278"/>
      <c r="AF7" s="278"/>
      <c r="AG7" s="278"/>
      <c r="AH7" s="278"/>
      <c r="AI7" s="278"/>
      <c r="AJ7" s="278"/>
      <c r="AK7" s="278"/>
      <c r="AL7" s="278"/>
      <c r="AM7" s="278"/>
      <c r="AN7" s="278"/>
      <c r="AO7" s="278"/>
      <c r="AP7" s="278"/>
      <c r="AQ7" s="278"/>
      <c r="AR7" s="278"/>
      <c r="AS7" s="278"/>
      <c r="AT7" s="278"/>
      <c r="AU7" s="278"/>
      <c r="AV7" s="278"/>
      <c r="AW7" s="278"/>
      <c r="AX7" s="278"/>
      <c r="AY7" s="278"/>
      <c r="AZ7" s="278"/>
      <c r="BA7" s="278"/>
      <c r="BB7" s="278"/>
      <c r="BC7" s="278"/>
      <c r="BD7" s="278"/>
      <c r="BE7" s="278"/>
      <c r="BF7" s="278"/>
      <c r="BG7" s="278"/>
      <c r="BH7" s="278"/>
      <c r="BI7" s="278"/>
    </row>
    <row r="8" spans="1:61 16384:16384" s="280" customFormat="1" ht="30" customHeight="1" x14ac:dyDescent="0.2">
      <c r="A8" s="509">
        <v>2021</v>
      </c>
      <c r="B8" s="94"/>
      <c r="C8" s="95" t="s">
        <v>47</v>
      </c>
      <c r="D8" s="95" t="s">
        <v>48</v>
      </c>
      <c r="E8" s="95" t="s">
        <v>49</v>
      </c>
      <c r="F8" s="95" t="s">
        <v>50</v>
      </c>
      <c r="G8" s="95" t="s">
        <v>51</v>
      </c>
      <c r="H8" s="95" t="s">
        <v>52</v>
      </c>
      <c r="I8" s="95" t="s">
        <v>53</v>
      </c>
      <c r="J8" s="95" t="s">
        <v>54</v>
      </c>
      <c r="K8" s="95" t="s">
        <v>55</v>
      </c>
      <c r="L8" s="95" t="s">
        <v>56</v>
      </c>
      <c r="M8" s="95" t="s">
        <v>57</v>
      </c>
      <c r="N8" s="95" t="s">
        <v>59</v>
      </c>
      <c r="O8" s="519" t="s">
        <v>7</v>
      </c>
      <c r="P8" s="520"/>
    </row>
    <row r="9" spans="1:61 16384:16384" s="280" customFormat="1" ht="32.1" customHeight="1" x14ac:dyDescent="0.2">
      <c r="A9" s="510"/>
      <c r="B9" s="96" t="s">
        <v>61</v>
      </c>
      <c r="C9" s="97">
        <v>30</v>
      </c>
      <c r="D9" s="97">
        <v>30</v>
      </c>
      <c r="E9" s="97">
        <v>30</v>
      </c>
      <c r="F9" s="97">
        <v>30</v>
      </c>
      <c r="G9" s="97">
        <v>30</v>
      </c>
      <c r="H9" s="97">
        <v>30</v>
      </c>
      <c r="I9" s="97">
        <v>30</v>
      </c>
      <c r="J9" s="97">
        <v>30</v>
      </c>
      <c r="K9" s="97">
        <v>30</v>
      </c>
      <c r="L9" s="97">
        <v>30</v>
      </c>
      <c r="M9" s="97">
        <v>30</v>
      </c>
      <c r="N9" s="97">
        <v>30</v>
      </c>
      <c r="O9" s="525">
        <f>SUM(C9:N9)</f>
        <v>360</v>
      </c>
      <c r="P9" s="526"/>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row>
    <row r="10" spans="1:61 16384:16384" s="280" customFormat="1" ht="32.1" customHeight="1" x14ac:dyDescent="0.2">
      <c r="A10" s="510"/>
      <c r="B10" s="111" t="s">
        <v>140</v>
      </c>
      <c r="C10" s="324">
        <v>1</v>
      </c>
      <c r="D10" s="324">
        <v>1</v>
      </c>
      <c r="E10" s="324">
        <v>1</v>
      </c>
      <c r="F10" s="324">
        <v>1</v>
      </c>
      <c r="G10" s="324">
        <v>1</v>
      </c>
      <c r="H10" s="324">
        <v>1</v>
      </c>
      <c r="I10" s="324">
        <v>1</v>
      </c>
      <c r="J10" s="324">
        <v>1</v>
      </c>
      <c r="K10" s="324">
        <v>1</v>
      </c>
      <c r="L10" s="324">
        <v>1</v>
      </c>
      <c r="M10" s="324">
        <v>1</v>
      </c>
      <c r="N10" s="324">
        <v>1</v>
      </c>
      <c r="O10" s="523"/>
      <c r="P10" s="524"/>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row>
    <row r="11" spans="1:61 16384:16384" s="280" customFormat="1" ht="32.1" customHeight="1" x14ac:dyDescent="0.2">
      <c r="A11" s="510"/>
      <c r="B11" s="98" t="s">
        <v>36</v>
      </c>
      <c r="C11" s="110"/>
      <c r="D11" s="110"/>
      <c r="E11" s="110"/>
      <c r="F11" s="110"/>
      <c r="G11" s="110"/>
      <c r="H11" s="110"/>
      <c r="I11" s="110"/>
      <c r="J11" s="110"/>
      <c r="K11" s="110"/>
      <c r="L11" s="110"/>
      <c r="M11" s="110"/>
      <c r="N11" s="110"/>
      <c r="O11" s="505">
        <v>0</v>
      </c>
      <c r="P11" s="506"/>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row>
    <row r="12" spans="1:61 16384:16384" s="280" customFormat="1" ht="32.1" customHeight="1" thickBot="1" x14ac:dyDescent="0.25">
      <c r="A12" s="510"/>
      <c r="B12" s="99" t="s">
        <v>65</v>
      </c>
      <c r="C12" s="282"/>
      <c r="D12" s="282"/>
      <c r="E12" s="282"/>
      <c r="F12" s="282"/>
      <c r="G12" s="282"/>
      <c r="H12" s="282"/>
      <c r="I12" s="282"/>
      <c r="J12" s="282"/>
      <c r="K12" s="282"/>
      <c r="L12" s="282"/>
      <c r="M12" s="282"/>
      <c r="N12" s="282"/>
      <c r="O12" s="521">
        <v>0</v>
      </c>
      <c r="P12" s="522"/>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row>
    <row r="13" spans="1:61 16384:16384" s="279" customFormat="1" ht="30" hidden="1" customHeight="1" outlineLevel="1" x14ac:dyDescent="0.2">
      <c r="A13" s="510"/>
      <c r="B13" s="100" t="s">
        <v>60</v>
      </c>
      <c r="C13" s="101">
        <f t="shared" ref="C13:N13" si="0">SUM(C11:C12)</f>
        <v>0</v>
      </c>
      <c r="D13" s="101">
        <f t="shared" si="0"/>
        <v>0</v>
      </c>
      <c r="E13" s="101">
        <f t="shared" si="0"/>
        <v>0</v>
      </c>
      <c r="F13" s="101">
        <f t="shared" si="0"/>
        <v>0</v>
      </c>
      <c r="G13" s="101">
        <f t="shared" si="0"/>
        <v>0</v>
      </c>
      <c r="H13" s="101">
        <f t="shared" si="0"/>
        <v>0</v>
      </c>
      <c r="I13" s="101">
        <f t="shared" si="0"/>
        <v>0</v>
      </c>
      <c r="J13" s="283">
        <f t="shared" si="0"/>
        <v>0</v>
      </c>
      <c r="K13" s="101">
        <f t="shared" si="0"/>
        <v>0</v>
      </c>
      <c r="L13" s="101">
        <f t="shared" si="0"/>
        <v>0</v>
      </c>
      <c r="M13" s="101">
        <f t="shared" si="0"/>
        <v>0</v>
      </c>
      <c r="N13" s="101">
        <f t="shared" si="0"/>
        <v>0</v>
      </c>
      <c r="O13" s="517">
        <f>SUM(C13:N13)</f>
        <v>0</v>
      </c>
      <c r="P13" s="51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c r="AO13" s="278"/>
      <c r="AP13" s="278"/>
      <c r="AQ13" s="278"/>
      <c r="AR13" s="278"/>
      <c r="AS13" s="278"/>
      <c r="AT13" s="278"/>
      <c r="AU13" s="278"/>
      <c r="AV13" s="278"/>
      <c r="AW13" s="278"/>
      <c r="AX13" s="278"/>
      <c r="AY13" s="278"/>
      <c r="AZ13" s="278"/>
      <c r="BA13" s="278"/>
      <c r="BB13" s="278"/>
      <c r="BC13" s="278"/>
      <c r="BD13" s="278"/>
      <c r="BE13" s="278"/>
      <c r="BF13" s="278"/>
      <c r="BG13" s="278"/>
      <c r="BH13" s="278"/>
      <c r="BI13" s="278"/>
    </row>
    <row r="14" spans="1:61 16384:16384" s="280" customFormat="1" ht="24.95" hidden="1" customHeight="1" outlineLevel="2" x14ac:dyDescent="0.2">
      <c r="A14" s="510"/>
      <c r="B14" s="96"/>
      <c r="C14" s="284"/>
      <c r="D14" s="284"/>
      <c r="E14" s="284"/>
      <c r="F14" s="284"/>
      <c r="G14" s="284"/>
      <c r="H14" s="284"/>
      <c r="I14" s="284"/>
      <c r="J14" s="284"/>
      <c r="K14" s="284"/>
      <c r="L14" s="284"/>
      <c r="M14" s="284"/>
      <c r="N14" s="284"/>
      <c r="O14" s="505">
        <f>SUM(C14:N14)</f>
        <v>0</v>
      </c>
      <c r="P14" s="506"/>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row>
    <row r="15" spans="1:61 16384:16384" s="280" customFormat="1" ht="24.95" hidden="1" customHeight="1" outlineLevel="2" thickBot="1" x14ac:dyDescent="0.25">
      <c r="A15" s="510"/>
      <c r="B15" s="102"/>
      <c r="C15" s="112"/>
      <c r="D15" s="112"/>
      <c r="E15" s="112"/>
      <c r="F15" s="112"/>
      <c r="G15" s="112"/>
      <c r="H15" s="112"/>
      <c r="I15" s="112"/>
      <c r="J15" s="112"/>
      <c r="K15" s="112"/>
      <c r="L15" s="112"/>
      <c r="M15" s="112"/>
      <c r="N15" s="112"/>
      <c r="O15" s="507">
        <f>SUM(C15:N15)</f>
        <v>0</v>
      </c>
      <c r="P15" s="508"/>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row>
    <row r="16" spans="1:61 16384:16384" s="279" customFormat="1" ht="30" customHeight="1" collapsed="1" thickTop="1" x14ac:dyDescent="0.2">
      <c r="A16" s="511"/>
      <c r="B16" s="103" t="s">
        <v>58</v>
      </c>
      <c r="C16" s="104">
        <v>0</v>
      </c>
      <c r="D16" s="104">
        <v>0</v>
      </c>
      <c r="E16" s="104">
        <v>0</v>
      </c>
      <c r="F16" s="104">
        <v>0</v>
      </c>
      <c r="G16" s="104">
        <v>0</v>
      </c>
      <c r="H16" s="104">
        <v>0</v>
      </c>
      <c r="I16" s="104">
        <v>0</v>
      </c>
      <c r="J16" s="104">
        <v>0</v>
      </c>
      <c r="K16" s="104">
        <v>0</v>
      </c>
      <c r="L16" s="104">
        <v>0</v>
      </c>
      <c r="M16" s="104">
        <v>0</v>
      </c>
      <c r="N16" s="104">
        <v>0</v>
      </c>
      <c r="O16" s="515">
        <v>0</v>
      </c>
      <c r="P16" s="516"/>
      <c r="Q16" s="278"/>
      <c r="R16" s="278"/>
      <c r="S16" s="278"/>
      <c r="T16" s="278"/>
      <c r="U16" s="278"/>
      <c r="V16" s="278"/>
      <c r="W16" s="278"/>
      <c r="X16" s="278"/>
      <c r="Y16" s="278"/>
      <c r="Z16" s="278"/>
      <c r="AA16" s="278"/>
      <c r="AB16" s="278"/>
      <c r="AC16" s="278"/>
      <c r="AD16" s="278"/>
      <c r="AE16" s="278"/>
      <c r="AF16" s="278"/>
      <c r="AG16" s="278"/>
      <c r="AH16" s="278"/>
      <c r="AI16" s="278"/>
      <c r="AJ16" s="278"/>
      <c r="AK16" s="278"/>
      <c r="AL16" s="278"/>
      <c r="AM16" s="278"/>
      <c r="AN16" s="278"/>
      <c r="AO16" s="278"/>
      <c r="AP16" s="278"/>
      <c r="AQ16" s="278"/>
      <c r="AR16" s="278"/>
      <c r="AS16" s="278"/>
      <c r="AT16" s="278"/>
      <c r="AU16" s="278"/>
      <c r="AV16" s="278"/>
      <c r="AW16" s="278"/>
      <c r="AX16" s="278"/>
      <c r="AY16" s="278"/>
      <c r="AZ16" s="278"/>
      <c r="BA16" s="278"/>
      <c r="BB16" s="278"/>
      <c r="BC16" s="278"/>
      <c r="BD16" s="278"/>
      <c r="BE16" s="278"/>
      <c r="BF16" s="278"/>
      <c r="BG16" s="278"/>
      <c r="BH16" s="278"/>
      <c r="BI16" s="278"/>
      <c r="XFD16" s="279">
        <v>0</v>
      </c>
    </row>
    <row r="17" spans="1:61" s="279" customFormat="1" ht="11.25" customHeight="1" x14ac:dyDescent="0.2">
      <c r="A17" s="292"/>
      <c r="B17" s="92"/>
      <c r="C17" s="93"/>
      <c r="D17" s="93"/>
      <c r="E17" s="93"/>
      <c r="F17" s="93"/>
      <c r="G17" s="93"/>
      <c r="H17" s="93"/>
      <c r="I17" s="93"/>
      <c r="J17" s="93"/>
      <c r="K17" s="93"/>
      <c r="L17" s="93"/>
      <c r="M17" s="93"/>
      <c r="N17" s="93"/>
      <c r="O17" s="504"/>
      <c r="P17" s="504"/>
      <c r="Q17" s="278"/>
      <c r="R17" s="278"/>
      <c r="S17" s="278"/>
      <c r="T17" s="278"/>
      <c r="U17" s="278"/>
      <c r="V17" s="278"/>
      <c r="W17" s="278"/>
      <c r="X17" s="278"/>
      <c r="Y17" s="278"/>
      <c r="Z17" s="278"/>
      <c r="AA17" s="278"/>
      <c r="AB17" s="278"/>
      <c r="AC17" s="278"/>
      <c r="AD17" s="278"/>
      <c r="AE17" s="278"/>
      <c r="AF17" s="278"/>
      <c r="AG17" s="278"/>
      <c r="AH17" s="278"/>
      <c r="AI17" s="278"/>
      <c r="AJ17" s="278"/>
      <c r="AK17" s="278"/>
      <c r="AL17" s="278"/>
      <c r="AM17" s="278"/>
      <c r="AN17" s="278"/>
      <c r="AO17" s="278"/>
      <c r="AP17" s="278"/>
      <c r="AQ17" s="278"/>
      <c r="AR17" s="278"/>
      <c r="AS17" s="278"/>
      <c r="AT17" s="278"/>
      <c r="AU17" s="278"/>
      <c r="AV17" s="278"/>
      <c r="AW17" s="278"/>
      <c r="AX17" s="278"/>
      <c r="AY17" s="278"/>
      <c r="AZ17" s="278"/>
      <c r="BA17" s="278"/>
      <c r="BB17" s="278"/>
      <c r="BC17" s="278"/>
      <c r="BD17" s="278"/>
      <c r="BE17" s="278"/>
      <c r="BF17" s="278"/>
      <c r="BG17" s="278"/>
      <c r="BH17" s="278"/>
      <c r="BI17" s="278"/>
    </row>
    <row r="18" spans="1:61" s="280" customFormat="1" ht="30" customHeight="1" x14ac:dyDescent="0.2">
      <c r="A18" s="512">
        <v>2022</v>
      </c>
      <c r="B18" s="94"/>
      <c r="C18" s="95" t="s">
        <v>47</v>
      </c>
      <c r="D18" s="95" t="s">
        <v>48</v>
      </c>
      <c r="E18" s="95" t="s">
        <v>49</v>
      </c>
      <c r="F18" s="95" t="s">
        <v>50</v>
      </c>
      <c r="G18" s="95" t="s">
        <v>51</v>
      </c>
      <c r="H18" s="95" t="s">
        <v>52</v>
      </c>
      <c r="I18" s="95" t="s">
        <v>53</v>
      </c>
      <c r="J18" s="95" t="s">
        <v>54</v>
      </c>
      <c r="K18" s="95" t="s">
        <v>55</v>
      </c>
      <c r="L18" s="95" t="s">
        <v>56</v>
      </c>
      <c r="M18" s="95" t="s">
        <v>57</v>
      </c>
      <c r="N18" s="95" t="s">
        <v>59</v>
      </c>
      <c r="O18" s="519" t="s">
        <v>7</v>
      </c>
      <c r="P18" s="520"/>
    </row>
    <row r="19" spans="1:61" s="280" customFormat="1" ht="32.1" customHeight="1" x14ac:dyDescent="0.2">
      <c r="A19" s="513"/>
      <c r="B19" s="96" t="s">
        <v>61</v>
      </c>
      <c r="C19" s="97">
        <v>30</v>
      </c>
      <c r="D19" s="97">
        <v>30</v>
      </c>
      <c r="E19" s="97">
        <v>30</v>
      </c>
      <c r="F19" s="97">
        <v>30</v>
      </c>
      <c r="G19" s="97">
        <v>30</v>
      </c>
      <c r="H19" s="97">
        <v>30</v>
      </c>
      <c r="I19" s="97">
        <v>30</v>
      </c>
      <c r="J19" s="97">
        <v>30</v>
      </c>
      <c r="K19" s="97">
        <v>30</v>
      </c>
      <c r="L19" s="97">
        <v>30</v>
      </c>
      <c r="M19" s="97">
        <v>30</v>
      </c>
      <c r="N19" s="97">
        <v>30</v>
      </c>
      <c r="O19" s="525">
        <f>SUM(C19:N19)</f>
        <v>360</v>
      </c>
      <c r="P19" s="526"/>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row>
    <row r="20" spans="1:61" s="280" customFormat="1" ht="32.1" customHeight="1" x14ac:dyDescent="0.2">
      <c r="A20" s="513"/>
      <c r="B20" s="111" t="s">
        <v>140</v>
      </c>
      <c r="C20" s="324">
        <v>1</v>
      </c>
      <c r="D20" s="324">
        <v>1</v>
      </c>
      <c r="E20" s="324">
        <v>1</v>
      </c>
      <c r="F20" s="324">
        <v>1</v>
      </c>
      <c r="G20" s="324">
        <v>1</v>
      </c>
      <c r="H20" s="324">
        <v>1</v>
      </c>
      <c r="I20" s="324">
        <v>1</v>
      </c>
      <c r="J20" s="324">
        <v>1</v>
      </c>
      <c r="K20" s="324">
        <v>1</v>
      </c>
      <c r="L20" s="324">
        <v>1</v>
      </c>
      <c r="M20" s="324">
        <v>1</v>
      </c>
      <c r="N20" s="324">
        <v>1</v>
      </c>
      <c r="O20" s="523"/>
      <c r="P20" s="524"/>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row>
    <row r="21" spans="1:61" s="280" customFormat="1" ht="32.1" customHeight="1" x14ac:dyDescent="0.2">
      <c r="A21" s="513"/>
      <c r="B21" s="98" t="s">
        <v>36</v>
      </c>
      <c r="C21" s="110"/>
      <c r="D21" s="110"/>
      <c r="E21" s="110"/>
      <c r="F21" s="110"/>
      <c r="G21" s="110"/>
      <c r="H21" s="110"/>
      <c r="I21" s="110"/>
      <c r="J21" s="110"/>
      <c r="K21" s="110"/>
      <c r="L21" s="110"/>
      <c r="M21" s="110"/>
      <c r="N21" s="110"/>
      <c r="O21" s="505">
        <v>0</v>
      </c>
      <c r="P21" s="506"/>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row>
    <row r="22" spans="1:61" s="280" customFormat="1" ht="32.1" customHeight="1" thickBot="1" x14ac:dyDescent="0.25">
      <c r="A22" s="513"/>
      <c r="B22" s="99" t="s">
        <v>65</v>
      </c>
      <c r="C22" s="282"/>
      <c r="D22" s="282"/>
      <c r="E22" s="282"/>
      <c r="F22" s="282"/>
      <c r="G22" s="282"/>
      <c r="H22" s="282"/>
      <c r="I22" s="282"/>
      <c r="J22" s="282"/>
      <c r="K22" s="282"/>
      <c r="L22" s="282"/>
      <c r="M22" s="282"/>
      <c r="N22" s="282"/>
      <c r="O22" s="521">
        <v>0</v>
      </c>
      <c r="P22" s="522"/>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row>
    <row r="23" spans="1:61" s="279" customFormat="1" ht="30" hidden="1" customHeight="1" outlineLevel="1" x14ac:dyDescent="0.2">
      <c r="A23" s="513"/>
      <c r="B23" s="100" t="s">
        <v>60</v>
      </c>
      <c r="C23" s="101">
        <f t="shared" ref="C23:N23" si="1">SUM(C21:C22)</f>
        <v>0</v>
      </c>
      <c r="D23" s="101">
        <f t="shared" si="1"/>
        <v>0</v>
      </c>
      <c r="E23" s="101">
        <f t="shared" si="1"/>
        <v>0</v>
      </c>
      <c r="F23" s="101">
        <f t="shared" si="1"/>
        <v>0</v>
      </c>
      <c r="G23" s="101">
        <f t="shared" si="1"/>
        <v>0</v>
      </c>
      <c r="H23" s="101">
        <f t="shared" si="1"/>
        <v>0</v>
      </c>
      <c r="I23" s="101">
        <f t="shared" si="1"/>
        <v>0</v>
      </c>
      <c r="J23" s="283">
        <f t="shared" si="1"/>
        <v>0</v>
      </c>
      <c r="K23" s="101">
        <f t="shared" si="1"/>
        <v>0</v>
      </c>
      <c r="L23" s="101">
        <f t="shared" si="1"/>
        <v>0</v>
      </c>
      <c r="M23" s="101">
        <f t="shared" si="1"/>
        <v>0</v>
      </c>
      <c r="N23" s="101">
        <f t="shared" si="1"/>
        <v>0</v>
      </c>
      <c r="O23" s="517">
        <f>SUM(C23:N23)</f>
        <v>0</v>
      </c>
      <c r="P23" s="51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78"/>
      <c r="AQ23" s="278"/>
      <c r="AR23" s="278"/>
      <c r="AS23" s="278"/>
      <c r="AT23" s="278"/>
      <c r="AU23" s="278"/>
      <c r="AV23" s="278"/>
      <c r="AW23" s="278"/>
      <c r="AX23" s="278"/>
      <c r="AY23" s="278"/>
      <c r="AZ23" s="278"/>
      <c r="BA23" s="278"/>
      <c r="BB23" s="278"/>
      <c r="BC23" s="278"/>
      <c r="BD23" s="278"/>
      <c r="BE23" s="278"/>
      <c r="BF23" s="278"/>
      <c r="BG23" s="278"/>
      <c r="BH23" s="278"/>
      <c r="BI23" s="278"/>
    </row>
    <row r="24" spans="1:61" s="280" customFormat="1" ht="24.95" hidden="1" customHeight="1" outlineLevel="2" x14ac:dyDescent="0.2">
      <c r="A24" s="513"/>
      <c r="B24" s="96"/>
      <c r="C24" s="284"/>
      <c r="D24" s="284"/>
      <c r="E24" s="284"/>
      <c r="F24" s="284"/>
      <c r="G24" s="284"/>
      <c r="H24" s="284"/>
      <c r="I24" s="284"/>
      <c r="J24" s="284"/>
      <c r="K24" s="284"/>
      <c r="L24" s="284"/>
      <c r="M24" s="284"/>
      <c r="N24" s="284"/>
      <c r="O24" s="505">
        <f>SUM(C24:N24)</f>
        <v>0</v>
      </c>
      <c r="P24" s="506"/>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row>
    <row r="25" spans="1:61" s="280" customFormat="1" ht="24.95" hidden="1" customHeight="1" outlineLevel="2" thickBot="1" x14ac:dyDescent="0.25">
      <c r="A25" s="513"/>
      <c r="B25" s="102"/>
      <c r="C25" s="112"/>
      <c r="D25" s="112"/>
      <c r="E25" s="112"/>
      <c r="F25" s="112"/>
      <c r="G25" s="112"/>
      <c r="H25" s="112"/>
      <c r="I25" s="112"/>
      <c r="J25" s="112"/>
      <c r="K25" s="112"/>
      <c r="L25" s="112"/>
      <c r="M25" s="112"/>
      <c r="N25" s="112"/>
      <c r="O25" s="507">
        <f>SUM(C25:N25)</f>
        <v>0</v>
      </c>
      <c r="P25" s="508"/>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row>
    <row r="26" spans="1:61" s="279" customFormat="1" ht="30" customHeight="1" collapsed="1" thickTop="1" x14ac:dyDescent="0.2">
      <c r="A26" s="514"/>
      <c r="B26" s="105" t="s">
        <v>58</v>
      </c>
      <c r="C26" s="104">
        <v>0</v>
      </c>
      <c r="D26" s="104">
        <v>0</v>
      </c>
      <c r="E26" s="104">
        <v>0</v>
      </c>
      <c r="F26" s="104">
        <v>0</v>
      </c>
      <c r="G26" s="104">
        <v>0</v>
      </c>
      <c r="H26" s="104">
        <v>0</v>
      </c>
      <c r="I26" s="104">
        <v>0</v>
      </c>
      <c r="J26" s="104">
        <v>0</v>
      </c>
      <c r="K26" s="104">
        <v>0</v>
      </c>
      <c r="L26" s="104">
        <v>0</v>
      </c>
      <c r="M26" s="104">
        <v>0</v>
      </c>
      <c r="N26" s="104">
        <v>0</v>
      </c>
      <c r="O26" s="515">
        <v>0</v>
      </c>
      <c r="P26" s="516"/>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78"/>
      <c r="AQ26" s="278"/>
      <c r="AR26" s="278"/>
      <c r="AS26" s="278"/>
      <c r="AT26" s="278"/>
      <c r="AU26" s="278"/>
      <c r="AV26" s="278"/>
      <c r="AW26" s="278"/>
      <c r="AX26" s="278"/>
      <c r="AY26" s="278"/>
      <c r="AZ26" s="278"/>
      <c r="BA26" s="278"/>
      <c r="BB26" s="278"/>
      <c r="BC26" s="278"/>
      <c r="BD26" s="278"/>
      <c r="BE26" s="278"/>
      <c r="BF26" s="278"/>
      <c r="BG26" s="278"/>
      <c r="BH26" s="278"/>
      <c r="BI26" s="278"/>
    </row>
    <row r="27" spans="1:61" s="279" customFormat="1" ht="11.25" customHeight="1" x14ac:dyDescent="0.2">
      <c r="A27" s="292"/>
      <c r="B27" s="92"/>
      <c r="C27" s="93"/>
      <c r="D27" s="93"/>
      <c r="E27" s="93"/>
      <c r="F27" s="93"/>
      <c r="G27" s="93"/>
      <c r="H27" s="93"/>
      <c r="I27" s="93"/>
      <c r="J27" s="93"/>
      <c r="K27" s="93"/>
      <c r="L27" s="93"/>
      <c r="M27" s="93"/>
      <c r="N27" s="93"/>
      <c r="O27" s="203"/>
      <c r="P27" s="263"/>
      <c r="Q27" s="278"/>
      <c r="R27" s="278"/>
      <c r="S27" s="278"/>
      <c r="T27" s="278"/>
      <c r="U27" s="278"/>
      <c r="V27" s="278"/>
      <c r="W27" s="278"/>
      <c r="X27" s="278"/>
      <c r="Y27" s="278"/>
      <c r="Z27" s="278"/>
      <c r="AA27" s="278"/>
      <c r="AB27" s="278"/>
      <c r="AC27" s="278"/>
      <c r="AD27" s="278"/>
      <c r="AE27" s="278"/>
      <c r="AF27" s="278"/>
      <c r="AG27" s="278"/>
      <c r="AH27" s="278"/>
      <c r="AI27" s="278"/>
      <c r="AJ27" s="278"/>
      <c r="AK27" s="278"/>
      <c r="AL27" s="278"/>
      <c r="AM27" s="278"/>
      <c r="AN27" s="278"/>
      <c r="AO27" s="278"/>
      <c r="AP27" s="278"/>
      <c r="AQ27" s="278"/>
      <c r="AR27" s="278"/>
      <c r="AS27" s="278"/>
      <c r="AT27" s="278"/>
      <c r="AU27" s="278"/>
      <c r="AV27" s="278"/>
      <c r="AW27" s="278"/>
      <c r="AX27" s="278"/>
      <c r="AY27" s="278"/>
      <c r="AZ27" s="278"/>
      <c r="BA27" s="278"/>
      <c r="BB27" s="278"/>
      <c r="BC27" s="278"/>
      <c r="BD27" s="278"/>
      <c r="BE27" s="278"/>
      <c r="BF27" s="278"/>
      <c r="BG27" s="278"/>
      <c r="BH27" s="278"/>
      <c r="BI27" s="278"/>
    </row>
    <row r="28" spans="1:61" s="279" customFormat="1" ht="11.25" hidden="1" customHeight="1" x14ac:dyDescent="0.2">
      <c r="A28" s="293"/>
      <c r="B28" s="106"/>
      <c r="C28" s="107"/>
      <c r="D28" s="107"/>
      <c r="E28" s="107"/>
      <c r="F28" s="107"/>
      <c r="G28" s="107"/>
      <c r="H28" s="107"/>
      <c r="I28" s="107"/>
      <c r="J28" s="107"/>
      <c r="K28" s="107"/>
      <c r="L28" s="107"/>
      <c r="M28" s="107"/>
      <c r="N28" s="107"/>
      <c r="O28" s="10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78"/>
      <c r="AM28" s="278"/>
      <c r="AN28" s="278"/>
      <c r="AO28" s="278"/>
      <c r="AP28" s="278"/>
      <c r="AQ28" s="278"/>
      <c r="AR28" s="278"/>
      <c r="AS28" s="278"/>
      <c r="AT28" s="278"/>
      <c r="AU28" s="278"/>
      <c r="AV28" s="278"/>
      <c r="AW28" s="278"/>
      <c r="AX28" s="278"/>
      <c r="AY28" s="278"/>
      <c r="AZ28" s="278"/>
      <c r="BA28" s="278"/>
      <c r="BB28" s="278"/>
      <c r="BC28" s="278"/>
      <c r="BD28" s="278"/>
      <c r="BE28" s="278"/>
      <c r="BF28" s="278"/>
      <c r="BG28" s="278"/>
      <c r="BH28" s="278"/>
      <c r="BI28" s="278"/>
    </row>
    <row r="29" spans="1:61" s="279" customFormat="1" ht="11.25" hidden="1" customHeight="1" x14ac:dyDescent="0.2">
      <c r="A29" s="293"/>
      <c r="B29" s="106"/>
      <c r="C29" s="107"/>
      <c r="D29" s="107"/>
      <c r="E29" s="107"/>
      <c r="F29" s="107"/>
      <c r="G29" s="107"/>
      <c r="H29" s="107"/>
      <c r="I29" s="107"/>
      <c r="J29" s="107"/>
      <c r="K29" s="107"/>
      <c r="L29" s="107"/>
      <c r="M29" s="107"/>
      <c r="N29" s="107"/>
      <c r="O29" s="108"/>
      <c r="P29" s="278"/>
      <c r="Q29" s="278"/>
      <c r="R29" s="278"/>
      <c r="S29" s="278"/>
      <c r="T29" s="278"/>
      <c r="U29" s="278"/>
      <c r="V29" s="278"/>
      <c r="W29" s="278"/>
      <c r="X29" s="278"/>
      <c r="Y29" s="278"/>
      <c r="Z29" s="278"/>
      <c r="AA29" s="278"/>
      <c r="AB29" s="278"/>
      <c r="AC29" s="278"/>
      <c r="AD29" s="278"/>
      <c r="AE29" s="278"/>
      <c r="AF29" s="278"/>
      <c r="AG29" s="278"/>
      <c r="AH29" s="278"/>
      <c r="AI29" s="278"/>
      <c r="AJ29" s="278"/>
      <c r="AK29" s="278"/>
      <c r="AL29" s="278"/>
      <c r="AM29" s="278"/>
      <c r="AN29" s="278"/>
      <c r="AO29" s="278"/>
      <c r="AP29" s="278"/>
      <c r="AQ29" s="278"/>
      <c r="AR29" s="278"/>
      <c r="AS29" s="278"/>
      <c r="AT29" s="278"/>
      <c r="AU29" s="278"/>
      <c r="AV29" s="278"/>
      <c r="AW29" s="278"/>
      <c r="AX29" s="278"/>
      <c r="AY29" s="278"/>
      <c r="AZ29" s="278"/>
      <c r="BA29" s="278"/>
      <c r="BB29" s="278"/>
      <c r="BC29" s="278"/>
      <c r="BD29" s="278"/>
      <c r="BE29" s="278"/>
      <c r="BF29" s="278"/>
      <c r="BG29" s="278"/>
      <c r="BH29" s="278"/>
      <c r="BI29" s="278"/>
    </row>
    <row r="30" spans="1:61" s="279" customFormat="1" ht="11.25" hidden="1" customHeight="1" x14ac:dyDescent="0.2">
      <c r="A30" s="293"/>
      <c r="B30" s="106"/>
      <c r="C30" s="107"/>
      <c r="D30" s="107"/>
      <c r="E30" s="107"/>
      <c r="F30" s="107"/>
      <c r="G30" s="107"/>
      <c r="H30" s="107"/>
      <c r="I30" s="107"/>
      <c r="J30" s="107"/>
      <c r="K30" s="107"/>
      <c r="L30" s="107"/>
      <c r="M30" s="107"/>
      <c r="N30" s="107"/>
      <c r="O30" s="108"/>
      <c r="P30" s="264"/>
      <c r="Q30" s="278"/>
      <c r="R30" s="278"/>
      <c r="S30" s="278"/>
      <c r="T30" s="278"/>
      <c r="U30" s="278"/>
      <c r="V30" s="278"/>
      <c r="W30" s="278"/>
      <c r="X30" s="278"/>
      <c r="Y30" s="278"/>
      <c r="Z30" s="278"/>
      <c r="AA30" s="278"/>
      <c r="AB30" s="278"/>
      <c r="AC30" s="278"/>
      <c r="AD30" s="278"/>
      <c r="AE30" s="278"/>
      <c r="AF30" s="278"/>
      <c r="AG30" s="278"/>
      <c r="AH30" s="278"/>
      <c r="AI30" s="278"/>
      <c r="AJ30" s="278"/>
      <c r="AK30" s="278"/>
      <c r="AL30" s="278"/>
      <c r="AM30" s="278"/>
      <c r="AN30" s="278"/>
      <c r="AO30" s="278"/>
      <c r="AP30" s="278"/>
      <c r="AQ30" s="278"/>
      <c r="AR30" s="278"/>
      <c r="AS30" s="278"/>
      <c r="AT30" s="278"/>
      <c r="AU30" s="278"/>
      <c r="AV30" s="278"/>
      <c r="AW30" s="278"/>
      <c r="AX30" s="278"/>
      <c r="AY30" s="278"/>
      <c r="AZ30" s="278"/>
      <c r="BA30" s="278"/>
      <c r="BB30" s="278"/>
      <c r="BC30" s="278"/>
      <c r="BD30" s="278"/>
      <c r="BE30" s="278"/>
      <c r="BF30" s="278"/>
      <c r="BG30" s="278"/>
      <c r="BH30" s="278"/>
      <c r="BI30" s="278"/>
    </row>
    <row r="31" spans="1:61" s="280" customFormat="1" ht="30" customHeight="1" x14ac:dyDescent="0.2">
      <c r="A31" s="512" t="str">
        <f>CONCATENATE("Resumo ",CHAR(10),A8," - ",A18)</f>
        <v>Resumo 
2021 - 2022</v>
      </c>
      <c r="B31" s="285"/>
      <c r="C31" s="95" t="s">
        <v>47</v>
      </c>
      <c r="D31" s="95" t="s">
        <v>48</v>
      </c>
      <c r="E31" s="95" t="s">
        <v>49</v>
      </c>
      <c r="F31" s="95" t="s">
        <v>50</v>
      </c>
      <c r="G31" s="95" t="s">
        <v>51</v>
      </c>
      <c r="H31" s="95" t="s">
        <v>52</v>
      </c>
      <c r="I31" s="95" t="s">
        <v>53</v>
      </c>
      <c r="J31" s="95" t="s">
        <v>54</v>
      </c>
      <c r="K31" s="95" t="s">
        <v>55</v>
      </c>
      <c r="L31" s="95" t="s">
        <v>56</v>
      </c>
      <c r="M31" s="95" t="s">
        <v>57</v>
      </c>
      <c r="N31" s="95" t="s">
        <v>59</v>
      </c>
      <c r="O31" s="286"/>
      <c r="P31" s="265" t="s">
        <v>26</v>
      </c>
    </row>
    <row r="32" spans="1:61" s="280" customFormat="1" ht="32.1" customHeight="1" x14ac:dyDescent="0.2">
      <c r="A32" s="513"/>
      <c r="B32" s="96" t="s">
        <v>61</v>
      </c>
      <c r="C32" s="97">
        <v>30</v>
      </c>
      <c r="D32" s="97">
        <v>30</v>
      </c>
      <c r="E32" s="97">
        <v>30</v>
      </c>
      <c r="F32" s="97">
        <v>30</v>
      </c>
      <c r="G32" s="97">
        <v>30</v>
      </c>
      <c r="H32" s="97">
        <v>30</v>
      </c>
      <c r="I32" s="97">
        <v>30</v>
      </c>
      <c r="J32" s="97">
        <v>30</v>
      </c>
      <c r="K32" s="97">
        <v>30</v>
      </c>
      <c r="L32" s="97">
        <v>30</v>
      </c>
      <c r="M32" s="97">
        <v>30</v>
      </c>
      <c r="N32" s="97">
        <v>30</v>
      </c>
      <c r="O32" s="97"/>
      <c r="P32" s="266">
        <v>360</v>
      </c>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row>
    <row r="33" spans="1:61" s="280" customFormat="1" ht="32.1" customHeight="1" x14ac:dyDescent="0.2">
      <c r="A33" s="513"/>
      <c r="B33" s="111" t="s">
        <v>140</v>
      </c>
      <c r="C33" s="324">
        <v>1</v>
      </c>
      <c r="D33" s="324">
        <v>1</v>
      </c>
      <c r="E33" s="324">
        <v>1</v>
      </c>
      <c r="F33" s="324">
        <v>1</v>
      </c>
      <c r="G33" s="324">
        <v>1</v>
      </c>
      <c r="H33" s="324">
        <v>1</v>
      </c>
      <c r="I33" s="324">
        <v>1</v>
      </c>
      <c r="J33" s="324">
        <v>1</v>
      </c>
      <c r="K33" s="324">
        <v>1</v>
      </c>
      <c r="L33" s="324">
        <v>1</v>
      </c>
      <c r="M33" s="324">
        <v>1</v>
      </c>
      <c r="N33" s="324">
        <v>1</v>
      </c>
      <c r="O33" s="109"/>
      <c r="P33" s="267"/>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row>
    <row r="34" spans="1:61" s="280" customFormat="1" ht="32.1" customHeight="1" x14ac:dyDescent="0.2">
      <c r="A34" s="513"/>
      <c r="B34" s="96" t="s">
        <v>36</v>
      </c>
      <c r="C34" s="110"/>
      <c r="D34" s="110"/>
      <c r="E34" s="110"/>
      <c r="F34" s="110"/>
      <c r="G34" s="110"/>
      <c r="H34" s="110"/>
      <c r="I34" s="110"/>
      <c r="J34" s="110"/>
      <c r="K34" s="110"/>
      <c r="L34" s="110"/>
      <c r="M34" s="110"/>
      <c r="N34" s="181"/>
      <c r="O34" s="110"/>
      <c r="P34" s="268">
        <f>SUM(C34:O34)</f>
        <v>0</v>
      </c>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row>
    <row r="35" spans="1:61" s="280" customFormat="1" ht="32.1" customHeight="1" thickBot="1" x14ac:dyDescent="0.25">
      <c r="A35" s="513"/>
      <c r="B35" s="111" t="s">
        <v>65</v>
      </c>
      <c r="C35" s="112"/>
      <c r="D35" s="112"/>
      <c r="E35" s="112"/>
      <c r="F35" s="112"/>
      <c r="G35" s="112"/>
      <c r="H35" s="112"/>
      <c r="I35" s="112"/>
      <c r="J35" s="112"/>
      <c r="K35" s="112"/>
      <c r="L35" s="112"/>
      <c r="M35" s="112"/>
      <c r="N35" s="112"/>
      <c r="O35" s="112"/>
      <c r="P35" s="269">
        <f>SUM(C35:O35)</f>
        <v>0</v>
      </c>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row>
    <row r="36" spans="1:61" s="280" customFormat="1" ht="43.5" hidden="1" customHeight="1" outlineLevel="1" thickBot="1" x14ac:dyDescent="0.25">
      <c r="A36" s="513"/>
      <c r="B36" s="113"/>
      <c r="C36" s="114"/>
      <c r="D36" s="114"/>
      <c r="E36" s="114"/>
      <c r="F36" s="114"/>
      <c r="G36" s="114"/>
      <c r="H36" s="114"/>
      <c r="I36" s="114"/>
      <c r="J36" s="114"/>
      <c r="K36" s="114"/>
      <c r="L36" s="114"/>
      <c r="M36" s="114"/>
      <c r="N36" s="114"/>
      <c r="O36" s="114"/>
      <c r="P36" s="270"/>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row>
    <row r="37" spans="1:61" s="279" customFormat="1" ht="30" customHeight="1" collapsed="1" thickTop="1" x14ac:dyDescent="0.2">
      <c r="A37" s="514"/>
      <c r="B37" s="115" t="s">
        <v>27</v>
      </c>
      <c r="C37" s="104">
        <v>0</v>
      </c>
      <c r="D37" s="104">
        <v>0</v>
      </c>
      <c r="E37" s="104">
        <v>0</v>
      </c>
      <c r="F37" s="104">
        <v>0</v>
      </c>
      <c r="G37" s="104">
        <v>0</v>
      </c>
      <c r="H37" s="104">
        <v>0</v>
      </c>
      <c r="I37" s="104">
        <v>0</v>
      </c>
      <c r="J37" s="104">
        <v>0</v>
      </c>
      <c r="K37" s="104">
        <v>0</v>
      </c>
      <c r="L37" s="104">
        <v>0</v>
      </c>
      <c r="M37" s="104">
        <v>0</v>
      </c>
      <c r="N37" s="104">
        <v>0</v>
      </c>
      <c r="O37" s="104"/>
      <c r="P37" s="271">
        <v>0</v>
      </c>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8"/>
      <c r="AN37" s="278"/>
      <c r="AO37" s="278"/>
      <c r="AP37" s="278"/>
      <c r="AQ37" s="278"/>
      <c r="AR37" s="278"/>
      <c r="AS37" s="278"/>
      <c r="AT37" s="278"/>
      <c r="AU37" s="278"/>
      <c r="AV37" s="278"/>
      <c r="AW37" s="278"/>
      <c r="AX37" s="278"/>
      <c r="AY37" s="278"/>
      <c r="AZ37" s="278"/>
      <c r="BA37" s="278"/>
      <c r="BB37" s="278"/>
      <c r="BC37" s="278"/>
      <c r="BD37" s="278"/>
      <c r="BE37" s="278"/>
      <c r="BF37" s="278"/>
      <c r="BG37" s="278"/>
      <c r="BH37" s="278"/>
      <c r="BI37" s="278"/>
    </row>
    <row r="38" spans="1:61" ht="20.25" hidden="1" customHeight="1" x14ac:dyDescent="0.2">
      <c r="A38" s="294"/>
      <c r="B38" s="287"/>
      <c r="C38" s="288"/>
      <c r="D38" s="288"/>
      <c r="E38" s="288"/>
      <c r="F38" s="288"/>
      <c r="G38" s="288"/>
      <c r="H38" s="288"/>
      <c r="I38" s="288"/>
      <c r="J38" s="288"/>
      <c r="K38" s="288"/>
      <c r="L38" s="288"/>
      <c r="M38" s="288"/>
      <c r="N38" s="288"/>
      <c r="O38" s="416"/>
      <c r="P38" s="416"/>
      <c r="Q38" s="287"/>
      <c r="R38" s="287"/>
      <c r="S38" s="287"/>
      <c r="T38" s="287"/>
      <c r="U38" s="287"/>
      <c r="V38" s="287"/>
      <c r="W38" s="287"/>
      <c r="X38" s="287"/>
      <c r="Y38" s="287"/>
      <c r="Z38" s="287"/>
      <c r="AA38" s="287"/>
      <c r="AB38" s="287"/>
      <c r="AC38" s="287"/>
      <c r="AD38" s="287"/>
      <c r="AE38" s="287"/>
      <c r="AF38" s="287"/>
      <c r="AG38" s="287"/>
      <c r="AH38" s="287"/>
      <c r="AI38" s="287"/>
      <c r="AJ38" s="287"/>
      <c r="AK38" s="287"/>
      <c r="AL38" s="287"/>
      <c r="AM38" s="287"/>
      <c r="AN38" s="287"/>
      <c r="AO38" s="287"/>
      <c r="AP38" s="287"/>
      <c r="AQ38" s="287"/>
      <c r="AR38" s="287"/>
      <c r="AS38" s="287"/>
      <c r="AT38" s="287"/>
      <c r="AU38" s="287"/>
      <c r="AV38" s="287"/>
      <c r="AW38" s="287"/>
      <c r="AX38" s="287"/>
      <c r="AY38" s="287"/>
      <c r="AZ38" s="287"/>
      <c r="BA38" s="287"/>
      <c r="BB38" s="287"/>
      <c r="BC38" s="287"/>
      <c r="BD38" s="287"/>
      <c r="BE38" s="287"/>
      <c r="BF38" s="287"/>
      <c r="BG38" s="287"/>
      <c r="BH38" s="287"/>
      <c r="BI38" s="287"/>
    </row>
    <row r="39" spans="1:61" hidden="1" x14ac:dyDescent="0.2">
      <c r="A39" s="294"/>
      <c r="B39" s="287"/>
      <c r="C39" s="288"/>
      <c r="D39" s="288"/>
      <c r="E39" s="288"/>
      <c r="F39" s="288"/>
      <c r="G39" s="288"/>
      <c r="H39" s="288"/>
      <c r="I39" s="288"/>
      <c r="J39" s="288"/>
      <c r="K39" s="288"/>
      <c r="L39" s="288"/>
      <c r="M39" s="288"/>
      <c r="N39" s="288"/>
      <c r="O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287"/>
      <c r="AM39" s="287"/>
      <c r="AN39" s="287"/>
      <c r="AO39" s="287"/>
      <c r="AP39" s="287"/>
      <c r="AQ39" s="287"/>
      <c r="AR39" s="287"/>
      <c r="AS39" s="287"/>
      <c r="AT39" s="287"/>
      <c r="AU39" s="287"/>
      <c r="AV39" s="287"/>
      <c r="AW39" s="287"/>
      <c r="AX39" s="287"/>
      <c r="AY39" s="287"/>
      <c r="AZ39" s="287"/>
      <c r="BA39" s="287"/>
      <c r="BB39" s="287"/>
      <c r="BC39" s="287"/>
      <c r="BD39" s="287"/>
      <c r="BE39" s="287"/>
      <c r="BF39" s="287"/>
      <c r="BG39" s="287"/>
      <c r="BH39" s="287"/>
      <c r="BI39" s="287"/>
    </row>
    <row r="40" spans="1:61" hidden="1" x14ac:dyDescent="0.2">
      <c r="A40" s="294"/>
      <c r="B40" s="287"/>
      <c r="C40" s="288"/>
      <c r="D40" s="288"/>
      <c r="E40" s="288"/>
      <c r="F40" s="288"/>
      <c r="G40" s="288"/>
      <c r="H40" s="288"/>
      <c r="I40" s="288"/>
      <c r="J40" s="288"/>
      <c r="K40" s="288"/>
      <c r="L40" s="288"/>
      <c r="M40" s="288"/>
      <c r="N40" s="288"/>
      <c r="O40" s="287"/>
      <c r="Q40" s="287"/>
      <c r="R40" s="287"/>
      <c r="S40" s="287"/>
      <c r="T40" s="287"/>
      <c r="U40" s="287"/>
      <c r="V40" s="287"/>
      <c r="W40" s="287"/>
      <c r="X40" s="287"/>
      <c r="Y40" s="287"/>
      <c r="Z40" s="287"/>
      <c r="AA40" s="287"/>
      <c r="AB40" s="287"/>
      <c r="AC40" s="287"/>
      <c r="AD40" s="287"/>
      <c r="AE40" s="287"/>
      <c r="AF40" s="287"/>
      <c r="AG40" s="287"/>
      <c r="AH40" s="287"/>
      <c r="AI40" s="287"/>
      <c r="AJ40" s="287"/>
      <c r="AK40" s="287"/>
      <c r="AL40" s="287"/>
      <c r="AM40" s="287"/>
      <c r="AN40" s="287"/>
      <c r="AO40" s="287"/>
      <c r="AP40" s="287"/>
      <c r="AQ40" s="287"/>
      <c r="AR40" s="287"/>
      <c r="AS40" s="287"/>
      <c r="AT40" s="287"/>
      <c r="AU40" s="287"/>
      <c r="AV40" s="287"/>
      <c r="AW40" s="287"/>
      <c r="AX40" s="287"/>
      <c r="AY40" s="287"/>
      <c r="AZ40" s="287"/>
      <c r="BA40" s="287"/>
      <c r="BB40" s="287"/>
      <c r="BC40" s="287"/>
      <c r="BD40" s="287"/>
      <c r="BE40" s="287"/>
      <c r="BF40" s="287"/>
      <c r="BG40" s="287"/>
      <c r="BH40" s="287"/>
      <c r="BI40" s="287"/>
    </row>
    <row r="41" spans="1:61" hidden="1" x14ac:dyDescent="0.2">
      <c r="A41" s="294"/>
      <c r="B41" s="287"/>
      <c r="C41" s="288"/>
      <c r="D41" s="288"/>
      <c r="E41" s="288"/>
      <c r="F41" s="288"/>
      <c r="G41" s="288"/>
      <c r="H41" s="288"/>
      <c r="I41" s="288"/>
      <c r="J41" s="288"/>
      <c r="K41" s="288"/>
      <c r="L41" s="288"/>
      <c r="M41" s="288"/>
      <c r="N41" s="288"/>
      <c r="O41" s="287"/>
      <c r="Q41" s="287"/>
      <c r="R41" s="287"/>
      <c r="S41" s="287"/>
      <c r="T41" s="287"/>
      <c r="U41" s="287"/>
      <c r="V41" s="287"/>
      <c r="W41" s="287"/>
      <c r="X41" s="287"/>
      <c r="Y41" s="287"/>
      <c r="Z41" s="287"/>
      <c r="AA41" s="287"/>
      <c r="AB41" s="287"/>
      <c r="AC41" s="287"/>
      <c r="AD41" s="287"/>
      <c r="AE41" s="287"/>
      <c r="AF41" s="287"/>
      <c r="AG41" s="287"/>
      <c r="AH41" s="287"/>
      <c r="AI41" s="287"/>
      <c r="AJ41" s="287"/>
      <c r="AK41" s="287"/>
      <c r="AL41" s="287"/>
      <c r="AM41" s="287"/>
      <c r="AN41" s="287"/>
      <c r="AO41" s="287"/>
      <c r="AP41" s="287"/>
      <c r="AQ41" s="287"/>
      <c r="AR41" s="287"/>
      <c r="AS41" s="287"/>
      <c r="AT41" s="287"/>
      <c r="AU41" s="287"/>
      <c r="AV41" s="287"/>
      <c r="AW41" s="287"/>
      <c r="AX41" s="287"/>
      <c r="AY41" s="287"/>
      <c r="AZ41" s="287"/>
      <c r="BA41" s="287"/>
      <c r="BB41" s="287"/>
      <c r="BC41" s="287"/>
      <c r="BD41" s="287"/>
      <c r="BE41" s="287"/>
      <c r="BF41" s="287"/>
      <c r="BG41" s="287"/>
      <c r="BH41" s="287"/>
      <c r="BI41" s="287"/>
    </row>
    <row r="42" spans="1:61" hidden="1" x14ac:dyDescent="0.2">
      <c r="A42" s="294"/>
      <c r="B42" s="287"/>
      <c r="C42" s="288"/>
      <c r="D42" s="288"/>
      <c r="E42" s="288"/>
      <c r="F42" s="288"/>
      <c r="G42" s="288"/>
      <c r="H42" s="288"/>
      <c r="I42" s="288"/>
      <c r="J42" s="288"/>
      <c r="K42" s="288"/>
      <c r="L42" s="288"/>
      <c r="M42" s="288"/>
      <c r="N42" s="288"/>
      <c r="O42" s="287"/>
      <c r="Q42" s="287"/>
      <c r="R42" s="287"/>
      <c r="S42" s="287"/>
      <c r="T42" s="287"/>
      <c r="U42" s="287"/>
      <c r="V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row>
    <row r="43" spans="1:61" hidden="1" x14ac:dyDescent="0.2">
      <c r="A43" s="294"/>
      <c r="B43" s="287"/>
      <c r="C43" s="288"/>
      <c r="D43" s="288"/>
      <c r="E43" s="288"/>
      <c r="F43" s="288"/>
      <c r="G43" s="288"/>
      <c r="H43" s="288"/>
      <c r="I43" s="288"/>
      <c r="J43" s="288"/>
      <c r="K43" s="288"/>
      <c r="L43" s="288"/>
      <c r="M43" s="288"/>
      <c r="N43" s="288"/>
      <c r="O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row>
    <row r="44" spans="1:61" hidden="1" x14ac:dyDescent="0.2">
      <c r="A44" s="294"/>
      <c r="B44" s="287"/>
      <c r="C44" s="288"/>
      <c r="D44" s="288"/>
      <c r="E44" s="288"/>
      <c r="F44" s="288"/>
      <c r="G44" s="288"/>
      <c r="H44" s="288"/>
      <c r="I44" s="288"/>
      <c r="J44" s="288"/>
      <c r="K44" s="288"/>
      <c r="L44" s="288"/>
      <c r="M44" s="288"/>
      <c r="N44" s="288"/>
      <c r="O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287"/>
      <c r="AR44" s="287"/>
      <c r="AS44" s="287"/>
      <c r="AT44" s="287"/>
      <c r="AU44" s="287"/>
      <c r="AV44" s="287"/>
      <c r="AW44" s="287"/>
      <c r="AX44" s="287"/>
      <c r="AY44" s="287"/>
      <c r="AZ44" s="287"/>
      <c r="BA44" s="287"/>
      <c r="BB44" s="287"/>
      <c r="BC44" s="287"/>
      <c r="BD44" s="287"/>
      <c r="BE44" s="287"/>
      <c r="BF44" s="287"/>
      <c r="BG44" s="287"/>
      <c r="BH44" s="287"/>
      <c r="BI44" s="287"/>
    </row>
    <row r="45" spans="1:61" hidden="1" x14ac:dyDescent="0.2">
      <c r="A45" s="294"/>
      <c r="B45" s="287"/>
      <c r="C45" s="288"/>
      <c r="D45" s="288"/>
      <c r="E45" s="288"/>
      <c r="F45" s="288"/>
      <c r="G45" s="288"/>
      <c r="H45" s="288"/>
      <c r="I45" s="288"/>
      <c r="J45" s="288"/>
      <c r="K45" s="288"/>
      <c r="L45" s="288"/>
      <c r="M45" s="288"/>
      <c r="N45" s="288"/>
      <c r="O45" s="287"/>
      <c r="Q45" s="287"/>
      <c r="R45" s="287"/>
      <c r="S45" s="287"/>
      <c r="T45" s="287"/>
      <c r="U45" s="287"/>
      <c r="V45" s="287"/>
      <c r="W45" s="287"/>
      <c r="X45" s="287"/>
      <c r="Y45" s="287"/>
      <c r="Z45" s="287"/>
      <c r="AA45" s="287"/>
      <c r="AB45" s="287"/>
      <c r="AC45" s="287"/>
      <c r="AD45" s="287"/>
      <c r="AE45" s="287"/>
      <c r="AF45" s="287"/>
      <c r="AG45" s="287"/>
      <c r="AH45" s="287"/>
      <c r="AI45" s="287"/>
      <c r="AJ45" s="287"/>
      <c r="AK45" s="287"/>
      <c r="AL45" s="287"/>
      <c r="AM45" s="287"/>
      <c r="AN45" s="287"/>
      <c r="AO45" s="287"/>
      <c r="AP45" s="287"/>
      <c r="AQ45" s="287"/>
      <c r="AR45" s="287"/>
      <c r="AS45" s="287"/>
      <c r="AT45" s="287"/>
      <c r="AU45" s="287"/>
      <c r="AV45" s="287"/>
      <c r="AW45" s="287"/>
      <c r="AX45" s="287"/>
      <c r="AY45" s="287"/>
      <c r="AZ45" s="287"/>
      <c r="BA45" s="287"/>
      <c r="BB45" s="287"/>
      <c r="BC45" s="287"/>
      <c r="BD45" s="287"/>
      <c r="BE45" s="287"/>
      <c r="BF45" s="287"/>
      <c r="BG45" s="287"/>
      <c r="BH45" s="287"/>
      <c r="BI45" s="287"/>
    </row>
    <row r="46" spans="1:61" hidden="1" x14ac:dyDescent="0.2">
      <c r="A46" s="294"/>
      <c r="B46" s="287"/>
      <c r="C46" s="288"/>
      <c r="D46" s="288"/>
      <c r="E46" s="288"/>
      <c r="F46" s="288"/>
      <c r="G46" s="288"/>
      <c r="H46" s="288"/>
      <c r="I46" s="288"/>
      <c r="J46" s="288"/>
      <c r="K46" s="288"/>
      <c r="L46" s="288"/>
      <c r="M46" s="288"/>
      <c r="N46" s="288"/>
      <c r="O46" s="287"/>
      <c r="Q46" s="287"/>
      <c r="R46" s="287"/>
      <c r="S46" s="287"/>
      <c r="T46" s="287"/>
      <c r="U46" s="287"/>
      <c r="V46" s="287"/>
      <c r="W46" s="287"/>
      <c r="X46" s="287"/>
      <c r="Y46" s="287"/>
      <c r="Z46" s="287"/>
      <c r="AA46" s="287"/>
      <c r="AB46" s="287"/>
      <c r="AC46" s="287"/>
      <c r="AD46" s="287"/>
      <c r="AE46" s="287"/>
      <c r="AF46" s="287"/>
      <c r="AG46" s="287"/>
      <c r="AH46" s="287"/>
      <c r="AI46" s="287"/>
      <c r="AJ46" s="287"/>
      <c r="AK46" s="287"/>
      <c r="AL46" s="287"/>
      <c r="AM46" s="287"/>
      <c r="AN46" s="287"/>
      <c r="AO46" s="287"/>
      <c r="AP46" s="287"/>
      <c r="AQ46" s="287"/>
      <c r="AR46" s="287"/>
      <c r="AS46" s="287"/>
      <c r="AT46" s="287"/>
      <c r="AU46" s="287"/>
      <c r="AV46" s="287"/>
      <c r="AW46" s="287"/>
      <c r="AX46" s="287"/>
      <c r="AY46" s="287"/>
      <c r="AZ46" s="287"/>
      <c r="BA46" s="287"/>
      <c r="BB46" s="287"/>
      <c r="BC46" s="287"/>
      <c r="BD46" s="287"/>
      <c r="BE46" s="287"/>
      <c r="BF46" s="287"/>
      <c r="BG46" s="287"/>
      <c r="BH46" s="287"/>
      <c r="BI46" s="287"/>
    </row>
    <row r="47" spans="1:61" hidden="1" x14ac:dyDescent="0.2">
      <c r="A47" s="294"/>
      <c r="B47" s="287"/>
      <c r="C47" s="288"/>
      <c r="D47" s="288"/>
      <c r="E47" s="288"/>
      <c r="F47" s="288"/>
      <c r="G47" s="288"/>
      <c r="H47" s="288"/>
      <c r="I47" s="288"/>
      <c r="J47" s="288"/>
      <c r="K47" s="288"/>
      <c r="L47" s="288"/>
      <c r="M47" s="288"/>
      <c r="N47" s="288"/>
      <c r="O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c r="AS47" s="287"/>
      <c r="AT47" s="287"/>
      <c r="AU47" s="287"/>
      <c r="AV47" s="287"/>
      <c r="AW47" s="287"/>
      <c r="AX47" s="287"/>
      <c r="AY47" s="287"/>
      <c r="AZ47" s="287"/>
      <c r="BA47" s="287"/>
      <c r="BB47" s="287"/>
      <c r="BC47" s="287"/>
      <c r="BD47" s="287"/>
      <c r="BE47" s="287"/>
      <c r="BF47" s="287"/>
      <c r="BG47" s="287"/>
      <c r="BH47" s="287"/>
      <c r="BI47" s="287"/>
    </row>
    <row r="48" spans="1:61" hidden="1" x14ac:dyDescent="0.2">
      <c r="A48" s="294"/>
      <c r="B48" s="287"/>
      <c r="C48" s="288"/>
      <c r="D48" s="288"/>
      <c r="E48" s="288"/>
      <c r="F48" s="288"/>
      <c r="G48" s="288"/>
      <c r="H48" s="288"/>
      <c r="I48" s="288"/>
      <c r="J48" s="288"/>
      <c r="K48" s="288"/>
      <c r="L48" s="288"/>
      <c r="M48" s="288"/>
      <c r="N48" s="288"/>
      <c r="O48" s="287"/>
      <c r="Q48" s="287"/>
      <c r="R48" s="287"/>
      <c r="S48" s="287"/>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7"/>
      <c r="AQ48" s="287"/>
      <c r="AR48" s="287"/>
      <c r="AS48" s="287"/>
      <c r="AT48" s="287"/>
      <c r="AU48" s="287"/>
      <c r="AV48" s="287"/>
      <c r="AW48" s="287"/>
      <c r="AX48" s="287"/>
      <c r="AY48" s="287"/>
      <c r="AZ48" s="287"/>
      <c r="BA48" s="287"/>
      <c r="BB48" s="287"/>
      <c r="BC48" s="287"/>
      <c r="BD48" s="287"/>
      <c r="BE48" s="287"/>
      <c r="BF48" s="287"/>
      <c r="BG48" s="287"/>
      <c r="BH48" s="287"/>
      <c r="BI48" s="287"/>
    </row>
    <row r="49" spans="1:61" hidden="1" x14ac:dyDescent="0.2">
      <c r="A49" s="294"/>
      <c r="B49" s="287"/>
      <c r="C49" s="288"/>
      <c r="D49" s="288"/>
      <c r="E49" s="288"/>
      <c r="F49" s="288"/>
      <c r="G49" s="288"/>
      <c r="H49" s="288"/>
      <c r="I49" s="288"/>
      <c r="J49" s="288"/>
      <c r="K49" s="288"/>
      <c r="L49" s="288"/>
      <c r="M49" s="288"/>
      <c r="N49" s="288"/>
      <c r="O49" s="287"/>
      <c r="Q49" s="287"/>
      <c r="R49" s="287"/>
      <c r="S49" s="287"/>
      <c r="T49" s="287"/>
      <c r="U49" s="287"/>
      <c r="V49" s="287"/>
      <c r="W49" s="287"/>
      <c r="X49" s="287"/>
      <c r="Y49" s="287"/>
      <c r="Z49" s="287"/>
      <c r="AA49" s="287"/>
      <c r="AB49" s="287"/>
      <c r="AC49" s="287"/>
      <c r="AD49" s="287"/>
      <c r="AE49" s="287"/>
      <c r="AF49" s="287"/>
      <c r="AG49" s="287"/>
      <c r="AH49" s="287"/>
      <c r="AI49" s="287"/>
      <c r="AJ49" s="287"/>
      <c r="AK49" s="287"/>
      <c r="AL49" s="287"/>
      <c r="AM49" s="287"/>
      <c r="AN49" s="287"/>
      <c r="AO49" s="287"/>
      <c r="AP49" s="287"/>
      <c r="AQ49" s="287"/>
      <c r="AR49" s="287"/>
      <c r="AS49" s="287"/>
      <c r="AT49" s="287"/>
      <c r="AU49" s="287"/>
      <c r="AV49" s="287"/>
      <c r="AW49" s="287"/>
      <c r="AX49" s="287"/>
      <c r="AY49" s="287"/>
      <c r="AZ49" s="287"/>
      <c r="BA49" s="287"/>
      <c r="BB49" s="287"/>
      <c r="BC49" s="287"/>
      <c r="BD49" s="287"/>
      <c r="BE49" s="287"/>
      <c r="BF49" s="287"/>
      <c r="BG49" s="287"/>
      <c r="BH49" s="287"/>
      <c r="BI49" s="287"/>
    </row>
    <row r="50" spans="1:61" hidden="1" x14ac:dyDescent="0.2">
      <c r="A50" s="294"/>
      <c r="B50" s="287"/>
      <c r="C50" s="288"/>
      <c r="D50" s="288"/>
      <c r="E50" s="288"/>
      <c r="F50" s="288"/>
      <c r="G50" s="288"/>
      <c r="H50" s="288"/>
      <c r="I50" s="288"/>
      <c r="J50" s="288"/>
      <c r="K50" s="288"/>
      <c r="L50" s="288"/>
      <c r="M50" s="288"/>
      <c r="N50" s="288"/>
      <c r="O50" s="287"/>
      <c r="Q50" s="287"/>
      <c r="R50" s="287"/>
      <c r="S50" s="287"/>
      <c r="T50" s="287"/>
      <c r="U50" s="287"/>
      <c r="V50" s="287"/>
      <c r="W50" s="287"/>
      <c r="X50" s="287"/>
      <c r="Y50" s="287"/>
      <c r="Z50" s="287"/>
      <c r="AA50" s="287"/>
      <c r="AB50" s="287"/>
      <c r="AC50" s="287"/>
      <c r="AD50" s="287"/>
      <c r="AE50" s="287"/>
      <c r="AF50" s="287"/>
      <c r="AG50" s="287"/>
      <c r="AH50" s="287"/>
      <c r="AI50" s="287"/>
      <c r="AJ50" s="287"/>
      <c r="AK50" s="287"/>
      <c r="AL50" s="287"/>
      <c r="AM50" s="287"/>
      <c r="AN50" s="287"/>
      <c r="AO50" s="287"/>
      <c r="AP50" s="287"/>
      <c r="AQ50" s="287"/>
      <c r="AR50" s="287"/>
      <c r="AS50" s="287"/>
      <c r="AT50" s="287"/>
      <c r="AU50" s="287"/>
      <c r="AV50" s="287"/>
      <c r="AW50" s="287"/>
      <c r="AX50" s="287"/>
      <c r="AY50" s="287"/>
      <c r="AZ50" s="287"/>
      <c r="BA50" s="287"/>
      <c r="BB50" s="287"/>
      <c r="BC50" s="287"/>
      <c r="BD50" s="287"/>
      <c r="BE50" s="287"/>
      <c r="BF50" s="287"/>
      <c r="BG50" s="287"/>
      <c r="BH50" s="287"/>
      <c r="BI50" s="287"/>
    </row>
    <row r="51" spans="1:61" hidden="1" x14ac:dyDescent="0.2">
      <c r="A51" s="294"/>
      <c r="B51" s="287"/>
      <c r="C51" s="288"/>
      <c r="D51" s="288"/>
      <c r="E51" s="288"/>
      <c r="F51" s="288"/>
      <c r="G51" s="288"/>
      <c r="H51" s="288"/>
      <c r="I51" s="288"/>
      <c r="J51" s="288"/>
      <c r="K51" s="288"/>
      <c r="L51" s="288"/>
      <c r="M51" s="288"/>
      <c r="N51" s="288"/>
      <c r="O51" s="287"/>
      <c r="Q51" s="287"/>
      <c r="R51" s="287"/>
      <c r="S51" s="287"/>
      <c r="T51" s="287"/>
      <c r="U51" s="287"/>
      <c r="V51" s="287"/>
      <c r="W51" s="287"/>
      <c r="X51" s="287"/>
      <c r="Y51" s="287"/>
      <c r="Z51" s="287"/>
      <c r="AA51" s="287"/>
      <c r="AB51" s="287"/>
      <c r="AC51" s="287"/>
      <c r="AD51" s="287"/>
      <c r="AE51" s="287"/>
      <c r="AF51" s="287"/>
      <c r="AG51" s="287"/>
      <c r="AH51" s="287"/>
      <c r="AI51" s="287"/>
      <c r="AJ51" s="287"/>
      <c r="AK51" s="287"/>
      <c r="AL51" s="287"/>
      <c r="AM51" s="287"/>
      <c r="AN51" s="287"/>
      <c r="AO51" s="287"/>
      <c r="AP51" s="287"/>
      <c r="AQ51" s="287"/>
      <c r="AR51" s="287"/>
      <c r="AS51" s="287"/>
      <c r="AT51" s="287"/>
      <c r="AU51" s="287"/>
      <c r="AV51" s="287"/>
      <c r="AW51" s="287"/>
      <c r="AX51" s="287"/>
      <c r="AY51" s="287"/>
      <c r="AZ51" s="287"/>
      <c r="BA51" s="287"/>
      <c r="BB51" s="287"/>
      <c r="BC51" s="287"/>
      <c r="BD51" s="287"/>
      <c r="BE51" s="287"/>
      <c r="BF51" s="287"/>
      <c r="BG51" s="287"/>
      <c r="BH51" s="287"/>
      <c r="BI51" s="287"/>
    </row>
    <row r="52" spans="1:61" hidden="1" x14ac:dyDescent="0.2">
      <c r="A52" s="294"/>
      <c r="B52" s="287"/>
      <c r="C52" s="288"/>
      <c r="D52" s="288"/>
      <c r="E52" s="288"/>
      <c r="F52" s="288"/>
      <c r="G52" s="288"/>
      <c r="H52" s="288"/>
      <c r="I52" s="288"/>
      <c r="J52" s="288"/>
      <c r="K52" s="288"/>
      <c r="L52" s="288"/>
      <c r="M52" s="288"/>
      <c r="N52" s="288"/>
      <c r="O52" s="287"/>
      <c r="Q52" s="287"/>
      <c r="R52" s="287"/>
      <c r="S52" s="287"/>
      <c r="T52" s="287"/>
      <c r="U52" s="287"/>
      <c r="V52" s="287"/>
      <c r="W52" s="287"/>
      <c r="X52" s="287"/>
      <c r="Y52" s="287"/>
      <c r="Z52" s="287"/>
      <c r="AA52" s="287"/>
      <c r="AB52" s="287"/>
      <c r="AC52" s="287"/>
      <c r="AD52" s="287"/>
      <c r="AE52" s="287"/>
      <c r="AF52" s="287"/>
      <c r="AG52" s="287"/>
      <c r="AH52" s="287"/>
      <c r="AI52" s="287"/>
      <c r="AJ52" s="287"/>
      <c r="AK52" s="287"/>
      <c r="AL52" s="287"/>
      <c r="AM52" s="287"/>
      <c r="AN52" s="287"/>
      <c r="AO52" s="287"/>
      <c r="AP52" s="287"/>
      <c r="AQ52" s="287"/>
      <c r="AR52" s="287"/>
      <c r="AS52" s="287"/>
      <c r="AT52" s="287"/>
      <c r="AU52" s="287"/>
      <c r="AV52" s="287"/>
      <c r="AW52" s="287"/>
      <c r="AX52" s="287"/>
      <c r="AY52" s="287"/>
      <c r="AZ52" s="287"/>
      <c r="BA52" s="287"/>
      <c r="BB52" s="287"/>
      <c r="BC52" s="287"/>
      <c r="BD52" s="287"/>
      <c r="BE52" s="287"/>
      <c r="BF52" s="287"/>
      <c r="BG52" s="287"/>
      <c r="BH52" s="287"/>
      <c r="BI52" s="287"/>
    </row>
    <row r="53" spans="1:61" hidden="1" x14ac:dyDescent="0.2">
      <c r="A53" s="294"/>
      <c r="B53" s="287"/>
      <c r="C53" s="288"/>
      <c r="D53" s="288"/>
      <c r="E53" s="288"/>
      <c r="F53" s="288"/>
      <c r="G53" s="288"/>
      <c r="H53" s="288"/>
      <c r="I53" s="288"/>
      <c r="J53" s="288"/>
      <c r="K53" s="288"/>
      <c r="L53" s="288"/>
      <c r="M53" s="288"/>
      <c r="N53" s="288"/>
      <c r="O53" s="287"/>
      <c r="Q53" s="287"/>
      <c r="R53" s="287"/>
      <c r="S53" s="287"/>
      <c r="T53" s="287"/>
      <c r="U53" s="287"/>
      <c r="V53" s="287"/>
      <c r="W53" s="287"/>
      <c r="X53" s="287"/>
      <c r="Y53" s="287"/>
      <c r="Z53" s="287"/>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287"/>
    </row>
    <row r="54" spans="1:61" hidden="1" x14ac:dyDescent="0.2">
      <c r="A54" s="294"/>
      <c r="B54" s="287"/>
      <c r="C54" s="288"/>
      <c r="D54" s="288"/>
      <c r="E54" s="288"/>
      <c r="F54" s="288"/>
      <c r="G54" s="288"/>
      <c r="H54" s="288"/>
      <c r="I54" s="288"/>
      <c r="J54" s="288"/>
      <c r="K54" s="288"/>
      <c r="L54" s="288"/>
      <c r="M54" s="288"/>
      <c r="N54" s="288"/>
      <c r="O54" s="287"/>
      <c r="Q54" s="287"/>
      <c r="R54" s="287"/>
      <c r="S54" s="287"/>
      <c r="T54" s="287"/>
      <c r="U54" s="287"/>
      <c r="V54" s="287"/>
      <c r="W54" s="287"/>
      <c r="X54" s="287"/>
      <c r="Y54" s="287"/>
      <c r="Z54" s="287"/>
      <c r="AA54" s="287"/>
      <c r="AB54" s="287"/>
      <c r="AC54" s="287"/>
      <c r="AD54" s="287"/>
      <c r="AE54" s="287"/>
      <c r="AF54" s="287"/>
      <c r="AG54" s="287"/>
      <c r="AH54" s="287"/>
      <c r="AI54" s="287"/>
      <c r="AJ54" s="287"/>
      <c r="AK54" s="287"/>
      <c r="AL54" s="287"/>
      <c r="AM54" s="287"/>
      <c r="AN54" s="287"/>
      <c r="AO54" s="287"/>
      <c r="AP54" s="287"/>
      <c r="AQ54" s="287"/>
      <c r="AR54" s="287"/>
      <c r="AS54" s="287"/>
      <c r="AT54" s="287"/>
      <c r="AU54" s="287"/>
      <c r="AV54" s="287"/>
      <c r="AW54" s="287"/>
      <c r="AX54" s="287"/>
      <c r="AY54" s="287"/>
      <c r="AZ54" s="287"/>
      <c r="BA54" s="287"/>
      <c r="BB54" s="287"/>
      <c r="BC54" s="287"/>
      <c r="BD54" s="287"/>
      <c r="BE54" s="287"/>
      <c r="BF54" s="287"/>
      <c r="BG54" s="287"/>
      <c r="BH54" s="287"/>
      <c r="BI54" s="287"/>
    </row>
    <row r="55" spans="1:61" hidden="1" x14ac:dyDescent="0.2">
      <c r="A55" s="294"/>
      <c r="B55" s="287"/>
      <c r="C55" s="288"/>
      <c r="D55" s="288"/>
      <c r="E55" s="288"/>
      <c r="F55" s="288"/>
      <c r="G55" s="288"/>
      <c r="H55" s="288"/>
      <c r="I55" s="288"/>
      <c r="J55" s="288"/>
      <c r="K55" s="288"/>
      <c r="L55" s="288"/>
      <c r="M55" s="288"/>
      <c r="N55" s="288"/>
      <c r="O55" s="287"/>
      <c r="Q55" s="287"/>
      <c r="R55" s="287"/>
      <c r="S55" s="287"/>
      <c r="T55" s="287"/>
      <c r="U55" s="287"/>
      <c r="V55" s="287"/>
      <c r="W55" s="287"/>
      <c r="X55" s="287"/>
      <c r="Y55" s="287"/>
      <c r="Z55" s="287"/>
      <c r="AA55" s="287"/>
      <c r="AB55" s="287"/>
      <c r="AC55" s="287"/>
      <c r="AD55" s="287"/>
      <c r="AE55" s="287"/>
      <c r="AF55" s="287"/>
      <c r="AG55" s="287"/>
      <c r="AH55" s="287"/>
      <c r="AI55" s="287"/>
      <c r="AJ55" s="287"/>
      <c r="AK55" s="287"/>
      <c r="AL55" s="287"/>
      <c r="AM55" s="287"/>
      <c r="AN55" s="287"/>
      <c r="AO55" s="287"/>
      <c r="AP55" s="287"/>
      <c r="AQ55" s="287"/>
      <c r="AR55" s="287"/>
      <c r="AS55" s="287"/>
      <c r="AT55" s="287"/>
      <c r="AU55" s="287"/>
      <c r="AV55" s="287"/>
      <c r="AW55" s="287"/>
      <c r="AX55" s="287"/>
      <c r="AY55" s="287"/>
      <c r="AZ55" s="287"/>
      <c r="BA55" s="287"/>
      <c r="BB55" s="287"/>
      <c r="BC55" s="287"/>
      <c r="BD55" s="287"/>
      <c r="BE55" s="287"/>
      <c r="BF55" s="287"/>
      <c r="BG55" s="287"/>
      <c r="BH55" s="287"/>
      <c r="BI55" s="287"/>
    </row>
    <row r="56" spans="1:61" hidden="1" x14ac:dyDescent="0.2">
      <c r="A56" s="294"/>
      <c r="B56" s="287"/>
      <c r="C56" s="288"/>
      <c r="D56" s="288"/>
      <c r="E56" s="288"/>
      <c r="F56" s="288"/>
      <c r="G56" s="288"/>
      <c r="H56" s="288"/>
      <c r="I56" s="288"/>
      <c r="J56" s="288"/>
      <c r="K56" s="288"/>
      <c r="L56" s="288"/>
      <c r="M56" s="288"/>
      <c r="N56" s="288"/>
      <c r="O56" s="287"/>
      <c r="Q56" s="287"/>
      <c r="R56" s="287"/>
      <c r="S56" s="287"/>
      <c r="T56" s="287"/>
      <c r="U56" s="287"/>
      <c r="V56" s="287"/>
      <c r="W56" s="287"/>
      <c r="X56" s="287"/>
      <c r="Y56" s="287"/>
      <c r="Z56" s="287"/>
      <c r="AA56" s="287"/>
      <c r="AB56" s="287"/>
      <c r="AC56" s="287"/>
      <c r="AD56" s="287"/>
      <c r="AE56" s="287"/>
      <c r="AF56" s="287"/>
      <c r="AG56" s="287"/>
      <c r="AH56" s="287"/>
      <c r="AI56" s="287"/>
      <c r="AJ56" s="287"/>
      <c r="AK56" s="287"/>
      <c r="AL56" s="287"/>
      <c r="AM56" s="287"/>
      <c r="AN56" s="287"/>
      <c r="AO56" s="287"/>
      <c r="AP56" s="287"/>
      <c r="AQ56" s="287"/>
      <c r="AR56" s="287"/>
      <c r="AS56" s="287"/>
      <c r="AT56" s="287"/>
      <c r="AU56" s="287"/>
      <c r="AV56" s="287"/>
      <c r="AW56" s="287"/>
      <c r="AX56" s="287"/>
      <c r="AY56" s="287"/>
      <c r="AZ56" s="287"/>
      <c r="BA56" s="287"/>
      <c r="BB56" s="287"/>
      <c r="BC56" s="287"/>
      <c r="BD56" s="287"/>
      <c r="BE56" s="287"/>
      <c r="BF56" s="287"/>
      <c r="BG56" s="287"/>
      <c r="BH56" s="287"/>
      <c r="BI56" s="287"/>
    </row>
    <row r="57" spans="1:61" hidden="1" x14ac:dyDescent="0.2">
      <c r="A57" s="294"/>
      <c r="B57" s="287"/>
      <c r="C57" s="288"/>
      <c r="D57" s="288"/>
      <c r="E57" s="288"/>
      <c r="F57" s="288"/>
      <c r="G57" s="288"/>
      <c r="H57" s="288"/>
      <c r="I57" s="288"/>
      <c r="J57" s="288"/>
      <c r="K57" s="288"/>
      <c r="L57" s="288"/>
      <c r="M57" s="288"/>
      <c r="N57" s="288"/>
      <c r="O57" s="287"/>
      <c r="Q57" s="287"/>
      <c r="R57" s="287"/>
      <c r="S57" s="287"/>
      <c r="T57" s="287"/>
      <c r="U57" s="287"/>
      <c r="V57" s="287"/>
      <c r="W57" s="287"/>
      <c r="X57" s="287"/>
      <c r="Y57" s="287"/>
      <c r="Z57" s="287"/>
      <c r="AA57" s="287"/>
      <c r="AB57" s="287"/>
      <c r="AC57" s="287"/>
      <c r="AD57" s="287"/>
      <c r="AE57" s="287"/>
      <c r="AF57" s="287"/>
      <c r="AG57" s="287"/>
      <c r="AH57" s="287"/>
      <c r="AI57" s="287"/>
      <c r="AJ57" s="287"/>
      <c r="AK57" s="287"/>
      <c r="AL57" s="287"/>
      <c r="AM57" s="287"/>
      <c r="AN57" s="287"/>
      <c r="AO57" s="287"/>
      <c r="AP57" s="287"/>
      <c r="AQ57" s="287"/>
      <c r="AR57" s="287"/>
      <c r="AS57" s="287"/>
      <c r="AT57" s="287"/>
      <c r="AU57" s="287"/>
      <c r="AV57" s="287"/>
      <c r="AW57" s="287"/>
      <c r="AX57" s="287"/>
      <c r="AY57" s="287"/>
      <c r="AZ57" s="287"/>
      <c r="BA57" s="287"/>
      <c r="BB57" s="287"/>
      <c r="BC57" s="287"/>
      <c r="BD57" s="287"/>
      <c r="BE57" s="287"/>
      <c r="BF57" s="287"/>
      <c r="BG57" s="287"/>
      <c r="BH57" s="287"/>
      <c r="BI57" s="287"/>
    </row>
    <row r="58" spans="1:61" hidden="1" x14ac:dyDescent="0.2">
      <c r="A58" s="294"/>
      <c r="B58" s="287"/>
      <c r="C58" s="288"/>
      <c r="D58" s="288"/>
      <c r="E58" s="288"/>
      <c r="F58" s="288"/>
      <c r="G58" s="288"/>
      <c r="H58" s="288"/>
      <c r="I58" s="288"/>
      <c r="J58" s="288"/>
      <c r="K58" s="288"/>
      <c r="L58" s="288"/>
      <c r="M58" s="288"/>
      <c r="N58" s="288"/>
      <c r="O58" s="287"/>
      <c r="Q58" s="287"/>
      <c r="R58" s="287"/>
      <c r="S58" s="287"/>
      <c r="T58" s="287"/>
      <c r="U58" s="287"/>
      <c r="V58" s="287"/>
      <c r="W58" s="287"/>
      <c r="X58" s="287"/>
      <c r="Y58" s="287"/>
      <c r="Z58" s="287"/>
      <c r="AA58" s="287"/>
      <c r="AB58" s="287"/>
      <c r="AC58" s="287"/>
      <c r="AD58" s="287"/>
      <c r="AE58" s="287"/>
      <c r="AF58" s="287"/>
      <c r="AG58" s="287"/>
      <c r="AH58" s="287"/>
      <c r="AI58" s="287"/>
      <c r="AJ58" s="287"/>
      <c r="AK58" s="287"/>
      <c r="AL58" s="287"/>
      <c r="AM58" s="287"/>
      <c r="AN58" s="287"/>
      <c r="AO58" s="287"/>
      <c r="AP58" s="287"/>
      <c r="AQ58" s="287"/>
      <c r="AR58" s="287"/>
      <c r="AS58" s="287"/>
      <c r="AT58" s="287"/>
      <c r="AU58" s="287"/>
      <c r="AV58" s="287"/>
      <c r="AW58" s="287"/>
      <c r="AX58" s="287"/>
      <c r="AY58" s="287"/>
      <c r="AZ58" s="287"/>
      <c r="BA58" s="287"/>
      <c r="BB58" s="287"/>
      <c r="BC58" s="287"/>
      <c r="BD58" s="287"/>
      <c r="BE58" s="287"/>
      <c r="BF58" s="287"/>
      <c r="BG58" s="287"/>
      <c r="BH58" s="287"/>
      <c r="BI58" s="287"/>
    </row>
    <row r="59" spans="1:61" hidden="1" x14ac:dyDescent="0.2">
      <c r="A59" s="294"/>
      <c r="B59" s="287"/>
      <c r="C59" s="288"/>
      <c r="D59" s="288"/>
      <c r="E59" s="288"/>
      <c r="F59" s="288"/>
      <c r="G59" s="288"/>
      <c r="H59" s="288"/>
      <c r="I59" s="288"/>
      <c r="J59" s="288"/>
      <c r="K59" s="288"/>
      <c r="L59" s="288"/>
      <c r="M59" s="288"/>
      <c r="N59" s="288"/>
      <c r="O59" s="287"/>
      <c r="Q59" s="287"/>
      <c r="R59" s="287"/>
      <c r="S59" s="287"/>
      <c r="T59" s="287"/>
      <c r="U59" s="287"/>
      <c r="V59" s="287"/>
      <c r="W59" s="287"/>
      <c r="X59" s="287"/>
      <c r="Y59" s="287"/>
      <c r="Z59" s="287"/>
      <c r="AA59" s="287"/>
      <c r="AB59" s="287"/>
      <c r="AC59" s="287"/>
      <c r="AD59" s="287"/>
      <c r="AE59" s="287"/>
      <c r="AF59" s="287"/>
      <c r="AG59" s="287"/>
      <c r="AH59" s="287"/>
      <c r="AI59" s="287"/>
      <c r="AJ59" s="287"/>
      <c r="AK59" s="287"/>
      <c r="AL59" s="287"/>
      <c r="AM59" s="287"/>
      <c r="AN59" s="287"/>
      <c r="AO59" s="287"/>
      <c r="AP59" s="287"/>
      <c r="AQ59" s="287"/>
      <c r="AR59" s="287"/>
      <c r="AS59" s="287"/>
      <c r="AT59" s="287"/>
      <c r="AU59" s="287"/>
      <c r="AV59" s="287"/>
      <c r="AW59" s="287"/>
      <c r="AX59" s="287"/>
      <c r="AY59" s="287"/>
      <c r="AZ59" s="287"/>
      <c r="BA59" s="287"/>
      <c r="BB59" s="287"/>
      <c r="BC59" s="287"/>
      <c r="BD59" s="287"/>
      <c r="BE59" s="287"/>
      <c r="BF59" s="287"/>
      <c r="BG59" s="287"/>
      <c r="BH59" s="287"/>
      <c r="BI59" s="287"/>
    </row>
    <row r="60" spans="1:61" hidden="1" x14ac:dyDescent="0.2">
      <c r="A60" s="294"/>
      <c r="B60" s="287"/>
      <c r="C60" s="288"/>
      <c r="D60" s="288"/>
      <c r="E60" s="288"/>
      <c r="F60" s="288"/>
      <c r="G60" s="288"/>
      <c r="H60" s="288"/>
      <c r="I60" s="288"/>
      <c r="J60" s="288"/>
      <c r="K60" s="288"/>
      <c r="L60" s="288"/>
      <c r="M60" s="288"/>
      <c r="N60" s="288"/>
      <c r="O60" s="287"/>
      <c r="Q60" s="287"/>
      <c r="R60" s="287"/>
      <c r="S60" s="287"/>
      <c r="T60" s="287"/>
      <c r="U60" s="287"/>
      <c r="V60" s="287"/>
      <c r="W60" s="287"/>
      <c r="X60" s="287"/>
      <c r="Y60" s="287"/>
      <c r="Z60" s="287"/>
      <c r="AA60" s="287"/>
      <c r="AB60" s="287"/>
      <c r="AC60" s="287"/>
      <c r="AD60" s="287"/>
      <c r="AE60" s="287"/>
      <c r="AF60" s="287"/>
      <c r="AG60" s="287"/>
      <c r="AH60" s="287"/>
      <c r="AI60" s="287"/>
      <c r="AJ60" s="287"/>
      <c r="AK60" s="287"/>
      <c r="AL60" s="287"/>
      <c r="AM60" s="287"/>
      <c r="AN60" s="287"/>
      <c r="AO60" s="287"/>
      <c r="AP60" s="287"/>
      <c r="AQ60" s="287"/>
      <c r="AR60" s="287"/>
      <c r="AS60" s="287"/>
      <c r="AT60" s="287"/>
      <c r="AU60" s="287"/>
      <c r="AV60" s="287"/>
      <c r="AW60" s="287"/>
      <c r="AX60" s="287"/>
      <c r="AY60" s="287"/>
      <c r="AZ60" s="287"/>
      <c r="BA60" s="287"/>
      <c r="BB60" s="287"/>
      <c r="BC60" s="287"/>
      <c r="BD60" s="287"/>
      <c r="BE60" s="287"/>
      <c r="BF60" s="287"/>
      <c r="BG60" s="287"/>
      <c r="BH60" s="287"/>
      <c r="BI60" s="287"/>
    </row>
    <row r="61" spans="1:61" hidden="1" x14ac:dyDescent="0.2">
      <c r="A61" s="294"/>
      <c r="B61" s="287"/>
      <c r="C61" s="288"/>
      <c r="D61" s="288"/>
      <c r="E61" s="288"/>
      <c r="F61" s="288"/>
      <c r="G61" s="288"/>
      <c r="H61" s="288"/>
      <c r="I61" s="288"/>
      <c r="J61" s="288"/>
      <c r="K61" s="288"/>
      <c r="L61" s="288"/>
      <c r="M61" s="288"/>
      <c r="N61" s="288"/>
      <c r="O61" s="287"/>
      <c r="Q61" s="287"/>
      <c r="R61" s="287"/>
      <c r="S61" s="287"/>
      <c r="T61" s="287"/>
      <c r="U61" s="287"/>
      <c r="V61" s="287"/>
      <c r="W61" s="287"/>
      <c r="X61" s="287"/>
      <c r="Y61" s="287"/>
      <c r="Z61" s="287"/>
      <c r="AA61" s="287"/>
      <c r="AB61" s="287"/>
      <c r="AC61" s="287"/>
      <c r="AD61" s="287"/>
      <c r="AE61" s="287"/>
      <c r="AF61" s="287"/>
      <c r="AG61" s="287"/>
      <c r="AH61" s="287"/>
      <c r="AI61" s="287"/>
      <c r="AJ61" s="287"/>
      <c r="AK61" s="287"/>
      <c r="AL61" s="287"/>
      <c r="AM61" s="287"/>
      <c r="AN61" s="287"/>
      <c r="AO61" s="287"/>
      <c r="AP61" s="287"/>
      <c r="AQ61" s="287"/>
      <c r="AR61" s="287"/>
      <c r="AS61" s="287"/>
      <c r="AT61" s="287"/>
      <c r="AU61" s="287"/>
      <c r="AV61" s="287"/>
      <c r="AW61" s="287"/>
      <c r="AX61" s="287"/>
      <c r="AY61" s="287"/>
      <c r="AZ61" s="287"/>
      <c r="BA61" s="287"/>
      <c r="BB61" s="287"/>
      <c r="BC61" s="287"/>
      <c r="BD61" s="287"/>
      <c r="BE61" s="287"/>
      <c r="BF61" s="287"/>
      <c r="BG61" s="287"/>
      <c r="BH61" s="287"/>
      <c r="BI61" s="287"/>
    </row>
    <row r="62" spans="1:61" hidden="1" x14ac:dyDescent="0.2">
      <c r="A62" s="294"/>
      <c r="B62" s="287"/>
      <c r="C62" s="288"/>
      <c r="D62" s="288"/>
      <c r="E62" s="288"/>
      <c r="F62" s="288"/>
      <c r="G62" s="288"/>
      <c r="H62" s="288"/>
      <c r="I62" s="288"/>
      <c r="J62" s="288"/>
      <c r="K62" s="288"/>
      <c r="L62" s="288"/>
      <c r="M62" s="288"/>
      <c r="N62" s="288"/>
      <c r="O62" s="287"/>
      <c r="Q62" s="287"/>
      <c r="R62" s="287"/>
      <c r="S62" s="287"/>
      <c r="T62" s="287"/>
      <c r="U62" s="287"/>
      <c r="V62" s="287"/>
      <c r="W62" s="287"/>
      <c r="X62" s="287"/>
      <c r="Y62" s="287"/>
      <c r="Z62" s="287"/>
      <c r="AA62" s="287"/>
      <c r="AB62" s="287"/>
      <c r="AC62" s="287"/>
      <c r="AD62" s="287"/>
      <c r="AE62" s="287"/>
      <c r="AF62" s="287"/>
      <c r="AG62" s="287"/>
      <c r="AH62" s="287"/>
      <c r="AI62" s="287"/>
      <c r="AJ62" s="287"/>
      <c r="AK62" s="287"/>
      <c r="AL62" s="287"/>
      <c r="AM62" s="287"/>
      <c r="AN62" s="287"/>
      <c r="AO62" s="287"/>
      <c r="AP62" s="287"/>
      <c r="AQ62" s="287"/>
      <c r="AR62" s="287"/>
      <c r="AS62" s="287"/>
      <c r="AT62" s="287"/>
      <c r="AU62" s="287"/>
      <c r="AV62" s="287"/>
      <c r="AW62" s="287"/>
      <c r="AX62" s="287"/>
      <c r="AY62" s="287"/>
      <c r="AZ62" s="287"/>
      <c r="BA62" s="287"/>
      <c r="BB62" s="287"/>
      <c r="BC62" s="287"/>
      <c r="BD62" s="287"/>
      <c r="BE62" s="287"/>
      <c r="BF62" s="287"/>
      <c r="BG62" s="287"/>
      <c r="BH62" s="287"/>
      <c r="BI62" s="287"/>
    </row>
    <row r="63" spans="1:61" hidden="1" x14ac:dyDescent="0.2">
      <c r="A63" s="294"/>
      <c r="B63" s="287"/>
      <c r="C63" s="288"/>
      <c r="D63" s="288"/>
      <c r="E63" s="288"/>
      <c r="F63" s="288"/>
      <c r="G63" s="288"/>
      <c r="H63" s="288"/>
      <c r="I63" s="288"/>
      <c r="J63" s="288"/>
      <c r="K63" s="288"/>
      <c r="L63" s="288"/>
      <c r="M63" s="288"/>
      <c r="N63" s="288"/>
      <c r="O63" s="287"/>
      <c r="Q63" s="287"/>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c r="AS63" s="287"/>
      <c r="AT63" s="287"/>
      <c r="AU63" s="287"/>
      <c r="AV63" s="287"/>
      <c r="AW63" s="287"/>
      <c r="AX63" s="287"/>
      <c r="AY63" s="287"/>
      <c r="AZ63" s="287"/>
      <c r="BA63" s="287"/>
      <c r="BB63" s="287"/>
      <c r="BC63" s="287"/>
      <c r="BD63" s="287"/>
      <c r="BE63" s="287"/>
      <c r="BF63" s="287"/>
      <c r="BG63" s="287"/>
      <c r="BH63" s="287"/>
      <c r="BI63" s="287"/>
    </row>
    <row r="64" spans="1:61" ht="23.25" hidden="1" customHeight="1" x14ac:dyDescent="0.2">
      <c r="A64" s="294"/>
      <c r="B64" s="287"/>
      <c r="C64" s="288"/>
      <c r="D64" s="288"/>
      <c r="E64" s="288"/>
      <c r="F64" s="288"/>
      <c r="G64" s="288"/>
      <c r="H64" s="288"/>
      <c r="I64" s="288"/>
      <c r="J64" s="288"/>
      <c r="K64" s="288"/>
      <c r="L64" s="288"/>
      <c r="M64" s="288"/>
      <c r="N64" s="288"/>
      <c r="O64" s="287"/>
      <c r="Q64" s="287"/>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c r="AS64" s="287"/>
      <c r="AT64" s="287"/>
      <c r="AU64" s="287"/>
      <c r="AV64" s="287"/>
      <c r="AW64" s="287"/>
      <c r="AX64" s="287"/>
      <c r="AY64" s="287"/>
      <c r="AZ64" s="287"/>
      <c r="BA64" s="287"/>
      <c r="BB64" s="287"/>
      <c r="BC64" s="287"/>
      <c r="BD64" s="287"/>
      <c r="BE64" s="287"/>
      <c r="BF64" s="287"/>
      <c r="BG64" s="287"/>
      <c r="BH64" s="287"/>
      <c r="BI64" s="287"/>
    </row>
    <row r="65" spans="1:61" ht="21.75" hidden="1" customHeight="1" x14ac:dyDescent="0.2">
      <c r="A65" s="294"/>
      <c r="B65" s="287"/>
      <c r="C65" s="288"/>
      <c r="D65" s="288"/>
      <c r="E65" s="288"/>
      <c r="F65" s="288"/>
      <c r="G65" s="288"/>
      <c r="H65" s="288"/>
      <c r="I65" s="288"/>
      <c r="J65" s="288"/>
      <c r="K65" s="288"/>
      <c r="L65" s="288"/>
      <c r="M65" s="288"/>
      <c r="N65" s="288"/>
      <c r="O65" s="287"/>
      <c r="Q65" s="287"/>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7"/>
      <c r="BH65" s="287"/>
      <c r="BI65" s="287"/>
    </row>
    <row r="66" spans="1:61" ht="15" hidden="1" customHeight="1" x14ac:dyDescent="0.2">
      <c r="O66" s="416"/>
      <c r="P66" s="416"/>
    </row>
  </sheetData>
  <mergeCells count="32">
    <mergeCell ref="O66:P66"/>
    <mergeCell ref="C5:P5"/>
    <mergeCell ref="C2:P2"/>
    <mergeCell ref="O8:P8"/>
    <mergeCell ref="O12:P12"/>
    <mergeCell ref="O11:P11"/>
    <mergeCell ref="O10:P10"/>
    <mergeCell ref="O9:P9"/>
    <mergeCell ref="O22:P22"/>
    <mergeCell ref="O21:P21"/>
    <mergeCell ref="O20:P20"/>
    <mergeCell ref="O19:P19"/>
    <mergeCell ref="O18:P18"/>
    <mergeCell ref="O16:P16"/>
    <mergeCell ref="O13:P13"/>
    <mergeCell ref="O17:P17"/>
    <mergeCell ref="A8:A16"/>
    <mergeCell ref="A31:A37"/>
    <mergeCell ref="A18:A26"/>
    <mergeCell ref="O38:P38"/>
    <mergeCell ref="O26:P26"/>
    <mergeCell ref="O23:P23"/>
    <mergeCell ref="O7:P7"/>
    <mergeCell ref="O14:P14"/>
    <mergeCell ref="O15:P15"/>
    <mergeCell ref="O24:P24"/>
    <mergeCell ref="O25:P25"/>
    <mergeCell ref="A1:B4"/>
    <mergeCell ref="C3:G3"/>
    <mergeCell ref="C4:D4"/>
    <mergeCell ref="E4:F4"/>
    <mergeCell ref="C1:O1"/>
  </mergeCells>
  <conditionalFormatting sqref="C9:N10">
    <cfRule type="cellIs" dxfId="2" priority="5" operator="equal">
      <formula>0</formula>
    </cfRule>
  </conditionalFormatting>
  <conditionalFormatting sqref="C19:N20">
    <cfRule type="cellIs" dxfId="1" priority="2" operator="equal">
      <formula>0</formula>
    </cfRule>
  </conditionalFormatting>
  <conditionalFormatting sqref="C32:N33">
    <cfRule type="cellIs" dxfId="0" priority="1" operator="equal">
      <formula>0</formula>
    </cfRule>
  </conditionalFormatting>
  <printOptions horizontalCentered="1" verticalCentered="1"/>
  <pageMargins left="0" right="0" top="0.59055118110236227" bottom="0.59055118110236227" header="0.51181102362204722" footer="0.27559055118110237"/>
  <pageSetup paperSize="9" scale="5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14</vt:i4>
      </vt:variant>
    </vt:vector>
  </HeadingPairs>
  <TitlesOfParts>
    <vt:vector size="21" baseType="lpstr">
      <vt:lpstr>1 - Quadro Informativo</vt:lpstr>
      <vt:lpstr>2 - Recursos Humanos</vt:lpstr>
      <vt:lpstr>3 - Despesas</vt:lpstr>
      <vt:lpstr>4 - TOTAL</vt:lpstr>
      <vt:lpstr>5 - Encargos</vt:lpstr>
      <vt:lpstr>6 - Provisoes</vt:lpstr>
      <vt:lpstr>7 - Cronograma</vt:lpstr>
      <vt:lpstr>'1 - Quadro Informativo'!Area_de_impressao</vt:lpstr>
      <vt:lpstr>'2 - Recursos Humanos'!Area_de_impressao</vt:lpstr>
      <vt:lpstr>'3 - Despesas'!Area_de_impressao</vt:lpstr>
      <vt:lpstr>'4 - TOTAL'!Area_de_impressao</vt:lpstr>
      <vt:lpstr>'5 - Encargos'!Area_de_impressao</vt:lpstr>
      <vt:lpstr>'6 - Provisoes'!Area_de_impressao</vt:lpstr>
      <vt:lpstr>'7 - Cronograma'!Area_de_impressao</vt:lpstr>
      <vt:lpstr>DIssidio</vt:lpstr>
      <vt:lpstr>Piso</vt:lpstr>
      <vt:lpstr>'7 - Cronograma'!Titulos_de_impressao</vt:lpstr>
      <vt:lpstr>TotalAplicFinanc</vt:lpstr>
      <vt:lpstr>TotalDespesas</vt:lpstr>
      <vt:lpstr>TotalRH</vt:lpstr>
      <vt:lpstr>Vagas</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casa</cp:lastModifiedBy>
  <cp:lastPrinted>2021-06-23T12:52:56Z</cp:lastPrinted>
  <dcterms:created xsi:type="dcterms:W3CDTF">2007-03-01T14:00:35Z</dcterms:created>
  <dcterms:modified xsi:type="dcterms:W3CDTF">2021-09-01T18:52:09Z</dcterms:modified>
</cp:coreProperties>
</file>