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F:\GPAR\"/>
    </mc:Choice>
  </mc:AlternateContent>
  <bookViews>
    <workbookView xWindow="-120" yWindow="-120" windowWidth="20730" windowHeight="11160" tabRatio="911"/>
  </bookViews>
  <sheets>
    <sheet name="1 - Quadro Informativo" sheetId="11" r:id="rId1"/>
    <sheet name="2 - Recursos Humanos" sheetId="31" r:id="rId2"/>
    <sheet name="3 - Despesas" sheetId="9" r:id="rId3"/>
    <sheet name="4 - TOTAL" sheetId="14" r:id="rId4"/>
    <sheet name="5 - Encargos" sheetId="32" r:id="rId5"/>
    <sheet name="6 - Provisoes" sheetId="33" r:id="rId6"/>
    <sheet name="7 - Cronograma" sheetId="12" r:id="rId7"/>
  </sheets>
  <definedNames>
    <definedName name="aceleração" localSheetId="1">#REF!</definedName>
    <definedName name="aceleração" localSheetId="4">#REF!</definedName>
    <definedName name="aceleração" localSheetId="5">#REF!</definedName>
    <definedName name="aceleração">#REF!</definedName>
    <definedName name="_xlnm.Print_Area" localSheetId="0">'1 - Quadro Informativo'!$A$1:$K$68</definedName>
    <definedName name="_xlnm.Print_Area" localSheetId="1">'2 - Recursos Humanos'!$B$2:$F$38</definedName>
    <definedName name="_xlnm.Print_Area" localSheetId="2">'3 - Despesas'!$B$2:$F$1048576</definedName>
    <definedName name="_xlnm.Print_Area" localSheetId="3">'4 - TOTAL'!$A$2:$I$16</definedName>
    <definedName name="_xlnm.Print_Area" localSheetId="4">'5 - Encargos'!$A$1:$N$30</definedName>
    <definedName name="_xlnm.Print_Area" localSheetId="5">'6 - Provisoes'!$A$2:$T$37</definedName>
    <definedName name="_xlnm.Print_Area" localSheetId="6">'7 - Cronograma'!$A$1:$P$37</definedName>
    <definedName name="CADTERC" localSheetId="1">'1 - Quadro Informativo'!#REF!</definedName>
    <definedName name="CADTERC" localSheetId="4">'1 - Quadro Informativo'!#REF!</definedName>
    <definedName name="CADTERC" localSheetId="5">'1 - Quadro Informativo'!#REF!</definedName>
    <definedName name="CADTERC">'1 - Quadro Informativo'!#REF!</definedName>
    <definedName name="cust" localSheetId="1">#REF!</definedName>
    <definedName name="cust" localSheetId="4">#REF!</definedName>
    <definedName name="cust" localSheetId="5">#REF!</definedName>
    <definedName name="cust">#REF!</definedName>
    <definedName name="CUSTO_MENSAL" localSheetId="1">#REF!</definedName>
    <definedName name="CUSTO_MENSAL" localSheetId="4">#REF!</definedName>
    <definedName name="CUSTO_MENSAL" localSheetId="5">#REF!</definedName>
    <definedName name="CUSTO_MENSAL">#REF!</definedName>
    <definedName name="CUSTO_MENSAL_ALIM" localSheetId="1">#REF!</definedName>
    <definedName name="CUSTO_MENSAL_ALIM" localSheetId="3">#REF!</definedName>
    <definedName name="CUSTO_MENSAL_ALIM" localSheetId="4">#REF!</definedName>
    <definedName name="CUSTO_MENSAL_ALIM" localSheetId="5">#REF!</definedName>
    <definedName name="CUSTO_MENSAL_ALIM" localSheetId="6">#REF!</definedName>
    <definedName name="CUSTO_MENSAL_ALIM">#REF!</definedName>
    <definedName name="CUSTO_MENSAL_DD" localSheetId="1">#REF!</definedName>
    <definedName name="CUSTO_MENSAL_DD" localSheetId="3">#REF!</definedName>
    <definedName name="CUSTO_MENSAL_DD" localSheetId="4">#REF!</definedName>
    <definedName name="CUSTO_MENSAL_DD" localSheetId="5">#REF!</definedName>
    <definedName name="CUSTO_MENSAL_DD" localSheetId="6">#REF!</definedName>
    <definedName name="CUSTO_MENSAL_DD">#REF!</definedName>
    <definedName name="CUSTO_MENSAL_DI" localSheetId="1">#REF!</definedName>
    <definedName name="CUSTO_MENSAL_DI" localSheetId="3">#REF!</definedName>
    <definedName name="CUSTO_MENSAL_DI" localSheetId="4">#REF!</definedName>
    <definedName name="CUSTO_MENSAL_DI" localSheetId="5">#REF!</definedName>
    <definedName name="CUSTO_MENSAL_DI" localSheetId="6">#REF!</definedName>
    <definedName name="CUSTO_MENSAL_DI">#REF!</definedName>
    <definedName name="CUSTO_MENSAL_PROV" localSheetId="1">#REF!</definedName>
    <definedName name="CUSTO_MENSAL_PROV" localSheetId="3">#REF!</definedName>
    <definedName name="CUSTO_MENSAL_PROV" localSheetId="4">#REF!</definedName>
    <definedName name="CUSTO_MENSAL_PROV" localSheetId="5">#REF!</definedName>
    <definedName name="CUSTO_MENSAL_PROV" localSheetId="6">#REF!</definedName>
    <definedName name="CUSTO_MENSAL_PROV">#REF!</definedName>
    <definedName name="CUSTO_MENSAL_RH" localSheetId="1">#REF!</definedName>
    <definedName name="CUSTO_MENSAL_RH" localSheetId="3">#REF!</definedName>
    <definedName name="CUSTO_MENSAL_RH" localSheetId="4">#REF!</definedName>
    <definedName name="CUSTO_MENSAL_RH" localSheetId="5">#REF!</definedName>
    <definedName name="CUSTO_MENSAL_RH" localSheetId="6">#REF!</definedName>
    <definedName name="CUSTO_MENSAL_RH">#REF!</definedName>
    <definedName name="CUSTO_MENSAL_TRANS" localSheetId="1">#REF!</definedName>
    <definedName name="CUSTO_MENSAL_TRANS" localSheetId="3">#REF!</definedName>
    <definedName name="CUSTO_MENSAL_TRANS" localSheetId="4">#REF!</definedName>
    <definedName name="CUSTO_MENSAL_TRANS" localSheetId="5">#REF!</definedName>
    <definedName name="CUSTO_MENSAL_TRANS" localSheetId="6">#REF!</definedName>
    <definedName name="CUSTO_MENSAL_TRANS">#REF!</definedName>
    <definedName name="CUSTO_MENSAL_UTIL" localSheetId="1">#REF!</definedName>
    <definedName name="CUSTO_MENSAL_UTIL" localSheetId="3">#REF!</definedName>
    <definedName name="CUSTO_MENSAL_UTIL" localSheetId="4">#REF!</definedName>
    <definedName name="CUSTO_MENSAL_UTIL" localSheetId="5">#REF!</definedName>
    <definedName name="CUSTO_MENSAL_UTIL" localSheetId="6">#REF!</definedName>
    <definedName name="CUSTO_MENSAL_UTIL">#REF!</definedName>
    <definedName name="DATA_INICIO_VIGENCIA" localSheetId="1">#REF!</definedName>
    <definedName name="DATA_INICIO_VIGENCIA" localSheetId="3">#REF!</definedName>
    <definedName name="DATA_INICIO_VIGENCIA" localSheetId="4">#REF!</definedName>
    <definedName name="DATA_INICIO_VIGENCIA" localSheetId="5">#REF!</definedName>
    <definedName name="DATA_INICIO_VIGENCIA" localSheetId="6">#REF!</definedName>
    <definedName name="DATA_INICIO_VIGENCIA">#REF!</definedName>
    <definedName name="DATA_TERMINO_VIGENCIA" localSheetId="1">#REF!</definedName>
    <definedName name="DATA_TERMINO_VIGENCIA" localSheetId="3">#REF!</definedName>
    <definedName name="DATA_TERMINO_VIGENCIA" localSheetId="4">#REF!</definedName>
    <definedName name="DATA_TERMINO_VIGENCIA" localSheetId="5">#REF!</definedName>
    <definedName name="DATA_TERMINO_VIGENCIA" localSheetId="6">#REF!</definedName>
    <definedName name="DATA_TERMINO_VIGENCIA">#REF!</definedName>
    <definedName name="DESENVOLVIMENTO" localSheetId="1">#REF!</definedName>
    <definedName name="DESENVOLVIMENTO" localSheetId="4">#REF!</definedName>
    <definedName name="DESENVOLVIMENTO" localSheetId="5">#REF!</definedName>
    <definedName name="DESENVOLVIMENTO">#REF!</definedName>
    <definedName name="DIssidio">'1 - Quadro Informativo'!$I$61</definedName>
    <definedName name="equipe" localSheetId="1">#REF!</definedName>
    <definedName name="equipe" localSheetId="4">#REF!</definedName>
    <definedName name="equipe" localSheetId="5">#REF!</definedName>
    <definedName name="equipe">#REF!</definedName>
    <definedName name="ESTAGIÁRIO" localSheetId="1">#REF!</definedName>
    <definedName name="ESTAGIÁRIO" localSheetId="4">#REF!</definedName>
    <definedName name="ESTAGIÁRIO" localSheetId="5">#REF!</definedName>
    <definedName name="ESTAGIÁRIO">#REF!</definedName>
    <definedName name="f" localSheetId="1">#REF!</definedName>
    <definedName name="f" localSheetId="4">#REF!</definedName>
    <definedName name="f" localSheetId="5">#REF!</definedName>
    <definedName name="f">#REF!</definedName>
    <definedName name="GESTAO" localSheetId="1">#REF!</definedName>
    <definedName name="GESTAO" localSheetId="4">#REF!</definedName>
    <definedName name="GESTAO" localSheetId="5">#REF!</definedName>
    <definedName name="GESTAO">#REF!</definedName>
    <definedName name="melhor" localSheetId="1">#REF!</definedName>
    <definedName name="melhor" localSheetId="4">#REF!</definedName>
    <definedName name="melhor" localSheetId="5">#REF!</definedName>
    <definedName name="melhor">#REF!</definedName>
    <definedName name="mmmm" localSheetId="1">#REF!</definedName>
    <definedName name="mmmm" localSheetId="4">#REF!</definedName>
    <definedName name="mmmm" localSheetId="5">#REF!</definedName>
    <definedName name="mmmm">#REF!</definedName>
    <definedName name="nova" localSheetId="1">#REF!</definedName>
    <definedName name="nova" localSheetId="4">#REF!</definedName>
    <definedName name="nova" localSheetId="5">#REF!</definedName>
    <definedName name="nova">#REF!</definedName>
    <definedName name="nova1" localSheetId="1">#REF!</definedName>
    <definedName name="nova1" localSheetId="4">#REF!</definedName>
    <definedName name="nova1" localSheetId="5">#REF!</definedName>
    <definedName name="nova1">#REF!</definedName>
    <definedName name="Piso">'1 - Quadro Informativo'!$I$27</definedName>
    <definedName name="PORCENTAGEM_MULTA_RESCISORIA" localSheetId="1">#REF!</definedName>
    <definedName name="PORCENTAGEM_MULTA_RESCISORIA" localSheetId="3">#REF!</definedName>
    <definedName name="PORCENTAGEM_MULTA_RESCISORIA" localSheetId="4">#REF!</definedName>
    <definedName name="PORCENTAGEM_MULTA_RESCISORIA" localSheetId="5">#REF!</definedName>
    <definedName name="PORCENTAGEM_MULTA_RESCISORIA" localSheetId="6">#REF!</definedName>
    <definedName name="PORCENTAGEM_MULTA_RESCISORIA">#REF!</definedName>
    <definedName name="QDE_DIAS_MES" localSheetId="1">#REF!</definedName>
    <definedName name="QDE_DIAS_MES" localSheetId="3">#REF!</definedName>
    <definedName name="QDE_DIAS_MES" localSheetId="4">#REF!</definedName>
    <definedName name="QDE_DIAS_MES" localSheetId="5">#REF!</definedName>
    <definedName name="QDE_DIAS_MES" localSheetId="6">#REF!</definedName>
    <definedName name="QDE_DIAS_MES">#REF!</definedName>
    <definedName name="quinta" localSheetId="1">#REF!</definedName>
    <definedName name="quinta" localSheetId="4">#REF!</definedName>
    <definedName name="quinta" localSheetId="5">#REF!</definedName>
    <definedName name="quinta">#REF!</definedName>
    <definedName name="secretaria" localSheetId="1">#REF!</definedName>
    <definedName name="secretaria" localSheetId="4">#REF!</definedName>
    <definedName name="secretaria" localSheetId="5">#REF!</definedName>
    <definedName name="secretaria">#REF!</definedName>
    <definedName name="tecnico" localSheetId="1">#REF!</definedName>
    <definedName name="tecnico" localSheetId="4">#REF!</definedName>
    <definedName name="tecnico" localSheetId="5">#REF!</definedName>
    <definedName name="tecnico">#REF!</definedName>
    <definedName name="_xlnm.Print_Titles" localSheetId="6">'7 - Cronograma'!$2:$5</definedName>
    <definedName name="TotalAplicFinanc">'4 - TOTAL'!$G$16</definedName>
    <definedName name="TotalDespesas">'4 - TOTAL'!$G$13</definedName>
    <definedName name="TotalRH">'4 - TOTAL'!$G$10</definedName>
    <definedName name="Vagas">'1 - Quadro Informativo'!$I$6</definedName>
    <definedName name="VALOR_PERCAPITA_DIA" localSheetId="1">#REF!</definedName>
    <definedName name="VALOR_PERCAPITA_DIA" localSheetId="3">#REF!</definedName>
    <definedName name="VALOR_PERCAPITA_DIA" localSheetId="4">#REF!</definedName>
    <definedName name="VALOR_PERCAPITA_DIA" localSheetId="5">#REF!</definedName>
    <definedName name="VALOR_PERCAPITA_DIA" localSheetId="6">#REF!</definedName>
    <definedName name="VALOR_PERCAPITA_DIA">#REF!</definedName>
    <definedName name="x" localSheetId="1">#REF!</definedName>
    <definedName name="x" localSheetId="4">#REF!</definedName>
    <definedName name="x" localSheetId="5">#REF!</definedName>
    <definedName name="x">#REF!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8" i="33" l="1"/>
  <c r="S17" i="33"/>
  <c r="R18" i="33"/>
  <c r="R17" i="33"/>
  <c r="Q18" i="33"/>
  <c r="Q17" i="33"/>
  <c r="P18" i="33"/>
  <c r="P17" i="33"/>
  <c r="O18" i="33"/>
  <c r="O17" i="33"/>
  <c r="N18" i="33"/>
  <c r="N17" i="33"/>
  <c r="M18" i="33"/>
  <c r="M17" i="33"/>
  <c r="L18" i="33"/>
  <c r="L17" i="33"/>
  <c r="O9" i="12" l="1"/>
  <c r="O19" i="12"/>
  <c r="G14" i="14" l="1"/>
  <c r="C20" i="33"/>
  <c r="C21" i="33"/>
  <c r="C22" i="33"/>
  <c r="C37" i="33"/>
  <c r="D4" i="33"/>
  <c r="D2" i="33"/>
  <c r="F6" i="32"/>
  <c r="D6" i="32"/>
  <c r="D4" i="32"/>
  <c r="G38" i="31"/>
  <c r="E4" i="31"/>
  <c r="D4" i="31"/>
  <c r="D2" i="31"/>
  <c r="I43" i="11"/>
  <c r="C2" i="12"/>
  <c r="D2" i="14"/>
  <c r="D2" i="9"/>
  <c r="F4" i="14"/>
  <c r="E4" i="12"/>
  <c r="C4" i="12"/>
  <c r="E4" i="9"/>
  <c r="D4" i="9"/>
  <c r="O14" i="12"/>
  <c r="O24" i="12"/>
  <c r="O25" i="12"/>
  <c r="O15" i="12"/>
  <c r="K13" i="12"/>
  <c r="E13" i="12"/>
  <c r="D13" i="12"/>
  <c r="I13" i="12"/>
  <c r="H13" i="12"/>
  <c r="F13" i="12"/>
  <c r="N23" i="12"/>
  <c r="M23" i="12"/>
  <c r="G13" i="12"/>
  <c r="L13" i="12"/>
  <c r="J13" i="12"/>
  <c r="C13" i="12"/>
  <c r="P35" i="12" l="1"/>
  <c r="A31" i="12"/>
  <c r="J18" i="33" l="1"/>
  <c r="K17" i="33"/>
  <c r="J17" i="33"/>
  <c r="K18" i="33"/>
  <c r="G15" i="14" l="1"/>
  <c r="T17" i="33" l="1"/>
  <c r="T18" i="33"/>
  <c r="G27" i="31" l="1"/>
  <c r="G28" i="31" s="1"/>
  <c r="G12" i="14"/>
  <c r="I16" i="14" s="1"/>
  <c r="C23" i="12"/>
  <c r="M13" i="12"/>
  <c r="D23" i="12" l="1"/>
  <c r="N13" i="12"/>
  <c r="F23" i="12" l="1"/>
  <c r="E23" i="12"/>
  <c r="O13" i="12"/>
  <c r="G23" i="12" l="1"/>
  <c r="H23" i="12"/>
  <c r="I23" i="12" l="1"/>
  <c r="J23" i="12"/>
  <c r="K23" i="12" l="1"/>
  <c r="L23" i="12" l="1"/>
  <c r="P34" i="12" l="1"/>
  <c r="O23" i="12"/>
</calcChain>
</file>

<file path=xl/sharedStrings.xml><?xml version="1.0" encoding="utf-8"?>
<sst xmlns="http://schemas.openxmlformats.org/spreadsheetml/2006/main" count="220" uniqueCount="142">
  <si>
    <t>FUNÇÃO</t>
  </si>
  <si>
    <t>SAL/REAJ</t>
  </si>
  <si>
    <t>Insalubridade</t>
  </si>
  <si>
    <t>Auxílio Transporte</t>
  </si>
  <si>
    <t>INSS</t>
  </si>
  <si>
    <t>FGTS</t>
  </si>
  <si>
    <t>PIS</t>
  </si>
  <si>
    <t>TOTAL</t>
  </si>
  <si>
    <t>INSS Empresa</t>
  </si>
  <si>
    <t>Seguro Ac. Trabalho. (RAT)</t>
  </si>
  <si>
    <t>Contribuição Terceiros</t>
  </si>
  <si>
    <t>Sebrae</t>
  </si>
  <si>
    <t>Salário Educação</t>
  </si>
  <si>
    <t>Incra</t>
  </si>
  <si>
    <t>SESC</t>
  </si>
  <si>
    <t>TOTAL SEGURIDADE SOCIAL</t>
  </si>
  <si>
    <t>13º salário</t>
  </si>
  <si>
    <t>Férias</t>
  </si>
  <si>
    <t>1/12 avos</t>
  </si>
  <si>
    <t>INSS S/</t>
  </si>
  <si>
    <t>FGTS S/</t>
  </si>
  <si>
    <t>PIS S/</t>
  </si>
  <si>
    <t>Multa rescisória</t>
  </si>
  <si>
    <t>13º SAL</t>
  </si>
  <si>
    <t>1/3 Constitucional Férias</t>
  </si>
  <si>
    <t>1/3 FER</t>
  </si>
  <si>
    <t>TOTAL GERAL</t>
  </si>
  <si>
    <t>DESEMBOLSO GERAL</t>
  </si>
  <si>
    <t>Auxílio Creche</t>
  </si>
  <si>
    <t>Vale Refeição</t>
  </si>
  <si>
    <t>Vale Alimentação</t>
  </si>
  <si>
    <t>ITEM</t>
  </si>
  <si>
    <t>QUANTIDADE</t>
  </si>
  <si>
    <t>SALÁRIO UNITÁRIO</t>
  </si>
  <si>
    <t>TOTAL APLICAÇÃO FINANCEIRA</t>
  </si>
  <si>
    <t>CUSTO ANUAL</t>
  </si>
  <si>
    <t>RECURSOS HUMANOS</t>
  </si>
  <si>
    <t>TOTAL FUNCIONÁRIOS</t>
  </si>
  <si>
    <t>TOTAL DE SALÁRIOS</t>
  </si>
  <si>
    <t>Processo</t>
  </si>
  <si>
    <t>Vigência</t>
  </si>
  <si>
    <t>Início</t>
  </si>
  <si>
    <t>Fim</t>
  </si>
  <si>
    <t>ID</t>
  </si>
  <si>
    <t>Prorrogação a partir de :</t>
  </si>
  <si>
    <t>Retirratificação a partir de:</t>
  </si>
  <si>
    <t>QUADRO INFORMATIVO</t>
  </si>
  <si>
    <t>Janeiro</t>
  </si>
  <si>
    <t>Fevereiro</t>
  </si>
  <si>
    <t>Março</t>
  </si>
  <si>
    <t>Abril</t>
  </si>
  <si>
    <t>Maio</t>
  </si>
  <si>
    <t>Junho</t>
  </si>
  <si>
    <t>Julho</t>
  </si>
  <si>
    <t>Agosto</t>
  </si>
  <si>
    <t>Setembro</t>
  </si>
  <si>
    <t>Outubro</t>
  </si>
  <si>
    <t>Novembro</t>
  </si>
  <si>
    <t>DESEMBOLSO</t>
  </si>
  <si>
    <t>Dezembro</t>
  </si>
  <si>
    <t>Subtotal</t>
  </si>
  <si>
    <t>DIAS DE OPERAÇÃO</t>
  </si>
  <si>
    <t>Recursos Humanos</t>
  </si>
  <si>
    <t>Informações do Centro</t>
  </si>
  <si>
    <t>Informações do processo</t>
  </si>
  <si>
    <t>DESPESAS</t>
  </si>
  <si>
    <t>Meses do ano</t>
  </si>
  <si>
    <t>Dias do ano</t>
  </si>
  <si>
    <t>INSALUBRIDADE</t>
  </si>
  <si>
    <t>ENCARGOS (INSS + FGTS + PIS)</t>
  </si>
  <si>
    <t>CRONOGRAMA DE DESEMBOLSO PROPOSTO</t>
  </si>
  <si>
    <t>PROVISÃO</t>
  </si>
  <si>
    <t>13º SALÁRIOS E ENCARGOS</t>
  </si>
  <si>
    <t>FÉRIAS E ENCARGOS</t>
  </si>
  <si>
    <t>MULTA DE FGTS</t>
  </si>
  <si>
    <t>TOTAL DE PROVISÃO</t>
  </si>
  <si>
    <t>ENCARGOS</t>
  </si>
  <si>
    <t>TOTAL DAS DESPESAS</t>
  </si>
  <si>
    <t>CUSTO DIA TOTAL (1 + 3)</t>
  </si>
  <si>
    <t>ARREDONDAMENTO (6 - 7)</t>
  </si>
  <si>
    <t>Total</t>
  </si>
  <si>
    <t>Obs.</t>
  </si>
  <si>
    <t>Piso Salarial</t>
  </si>
  <si>
    <r>
      <t xml:space="preserve">Sindicato - </t>
    </r>
    <r>
      <rPr>
        <sz val="10"/>
        <rFont val="Arial"/>
        <family val="2"/>
      </rPr>
      <t>convenção coletiva</t>
    </r>
  </si>
  <si>
    <t>Individual</t>
  </si>
  <si>
    <t>Colunas1</t>
  </si>
  <si>
    <t>Colunas2</t>
  </si>
  <si>
    <t>Colunas3</t>
  </si>
  <si>
    <t>Colunas4</t>
  </si>
  <si>
    <t>CARGA HORÁRIA</t>
  </si>
  <si>
    <t>SALÁRIO</t>
  </si>
  <si>
    <t>13º SAL2</t>
  </si>
  <si>
    <t>13º SAL3</t>
  </si>
  <si>
    <t>1/3 FER4</t>
  </si>
  <si>
    <t>1/3 FER5</t>
  </si>
  <si>
    <t>50%</t>
  </si>
  <si>
    <t>Colunas5</t>
  </si>
  <si>
    <t>Colunas6</t>
  </si>
  <si>
    <t>Colunas7</t>
  </si>
  <si>
    <t>Colunas8</t>
  </si>
  <si>
    <t>Colunas9</t>
  </si>
  <si>
    <t>Colunas10</t>
  </si>
  <si>
    <t>PLANO DE APLICAÇÃO FINANCEIRA PARA EXECUÇÃO DE PLANO DE TRABALHO EM PARCERIA
PLANILHA III - TOTAL DE DESPESAS</t>
  </si>
  <si>
    <t>BENEFÍCIOS (Plano de Saúde, VR + VT + VA + Aux.Creche)</t>
  </si>
  <si>
    <t>TOTAL/Mês</t>
  </si>
  <si>
    <r>
      <rPr>
        <vertAlign val="superscript"/>
        <sz val="12"/>
        <rFont val="Arial"/>
        <family val="2"/>
      </rPr>
      <t>1</t>
    </r>
    <r>
      <rPr>
        <sz val="12"/>
        <rFont val="Arial"/>
        <family val="2"/>
      </rPr>
      <t xml:space="preserve"> CUSTO DIA DE SALÁRIOS</t>
    </r>
  </si>
  <si>
    <r>
      <rPr>
        <vertAlign val="superscript"/>
        <sz val="12"/>
        <rFont val="Arial"/>
        <family val="2"/>
      </rPr>
      <t>3</t>
    </r>
    <r>
      <rPr>
        <sz val="12"/>
        <rFont val="Arial"/>
        <family val="2"/>
      </rPr>
      <t xml:space="preserve"> CUSTO DIA DE PROVISÃO</t>
    </r>
  </si>
  <si>
    <r>
      <rPr>
        <b/>
        <vertAlign val="superscript"/>
        <sz val="12"/>
        <rFont val="Arial"/>
        <family val="2"/>
      </rPr>
      <t>5</t>
    </r>
    <r>
      <rPr>
        <b/>
        <sz val="12"/>
        <rFont val="Arial"/>
        <family val="2"/>
      </rPr>
      <t xml:space="preserve"> TOTAL MENSAL DE RECURSOS HUMANOS</t>
    </r>
  </si>
  <si>
    <r>
      <rPr>
        <vertAlign val="superscript"/>
        <sz val="12"/>
        <rFont val="Arial"/>
        <family val="2"/>
      </rPr>
      <t>6</t>
    </r>
    <r>
      <rPr>
        <sz val="12"/>
        <rFont val="Arial"/>
        <family val="2"/>
      </rPr>
      <t xml:space="preserve"> CUSTO ANUAL TOTAL (2 + 4)</t>
    </r>
  </si>
  <si>
    <t>LOGO</t>
  </si>
  <si>
    <t>LOGOTIPO</t>
  </si>
  <si>
    <t>CRONOGRAMA DE PROVISÕES - XXX A XXX DE 2022</t>
  </si>
  <si>
    <t>PLANO DE APLICAÇÃO FINANCEIRA PARA EXECUÇÃO DE PLANO DE TRABALHO EM PARCERIA
PLANILHA II - DESPESAS - XXX A XXX DE 2022</t>
  </si>
  <si>
    <t>PLANO DE APLICAÇÃO FINANCEIRA PARA EXECUÇÃO DE PLANO DE TRABALHO EM PARCERIA
PLANILHA I - DESPESAS COM RECURSOS HUMANOS - XXX A XXX DE 2022</t>
  </si>
  <si>
    <t xml:space="preserve">A partir: </t>
  </si>
  <si>
    <t>Aviso Prévio  lei 12.506/2011</t>
  </si>
  <si>
    <t>**Aviso Prévio Indenizado</t>
  </si>
  <si>
    <t>02º ano'</t>
  </si>
  <si>
    <t>03º ano</t>
  </si>
  <si>
    <t>04º ano</t>
  </si>
  <si>
    <t>05º ano</t>
  </si>
  <si>
    <t>salário indenizado</t>
  </si>
  <si>
    <r>
      <rPr>
        <vertAlign val="superscript"/>
        <sz val="12"/>
        <rFont val="Arial"/>
        <family val="2"/>
      </rPr>
      <t>2</t>
    </r>
    <r>
      <rPr>
        <sz val="12"/>
        <rFont val="Arial"/>
        <family val="2"/>
      </rPr>
      <t xml:space="preserve"> CUSTO TOTAL DE SALÁRIOS</t>
    </r>
  </si>
  <si>
    <r>
      <rPr>
        <vertAlign val="superscript"/>
        <sz val="12"/>
        <rFont val="Arial"/>
        <family val="2"/>
      </rPr>
      <t>4</t>
    </r>
    <r>
      <rPr>
        <sz val="12"/>
        <rFont val="Arial"/>
        <family val="2"/>
      </rPr>
      <t xml:space="preserve"> CUSTO TOTAL DE PROVISÃO</t>
    </r>
  </si>
  <si>
    <r>
      <rPr>
        <vertAlign val="superscript"/>
        <sz val="12"/>
        <rFont val="Arial"/>
        <family val="2"/>
      </rPr>
      <t>7</t>
    </r>
    <r>
      <rPr>
        <sz val="12"/>
        <rFont val="Arial"/>
        <family val="2"/>
      </rPr>
      <t xml:space="preserve"> VALOR ACUMULADO (5 x 7)</t>
    </r>
  </si>
  <si>
    <t>ESPECIFICAÇÃO * ** *** (detalhar todos os materiais ou serviços adquiridos / contratados em cada classificação)</t>
  </si>
  <si>
    <t>EXEMPLO: MATERIAL DE ESCRITÓRIO</t>
  </si>
  <si>
    <t>EXEMPLO: MATERIAL PEDAGÓGICO</t>
  </si>
  <si>
    <t>EXEMPLO: MATERIAL DE LIMPEZA</t>
  </si>
  <si>
    <t>EXEMPLO: SERVIÇOS CONTÁBEIS</t>
  </si>
  <si>
    <t>CUSTO TOTAL PROPOSTO</t>
  </si>
  <si>
    <t>* Todos os custos não previstos na presente tabela devem ser solicitados antecipadamente pela OSC, com autorização do ordenador de despesas / Fundação CASA e observada sua vinculação à finalidade do atendimento.</t>
  </si>
  <si>
    <t>** Todos os custos que não forem exclusivos do objeto da almejada Parceria de Colaboração deverão incidir proporcionalmente e não integralmente no custo do ajuste, sejam eles de RH ou de despesas Diretas e Indiretas, ainda assim, sempre apresentada justificativa acerca de sua proporção. 
*** O transporte da equipe da OSC deverá observar o princípio da economicidade, devendo ser realizado por meio de transporte público (metrô, trem e ônibus), em todos locais que ofertarem esses serviços, devendo os mesmos, serem comprovados por meio de nota fiscal. Nos locais inacessíveis ao transporte público, podem ser utilizados transporte alternativo (táxi, serviço por aplicativo) ou locação de veículo, devendo cada serviço ser comprovado por meio de Nota Fiscal ou Recibo de Prestador Autônomo - RPA, conforme o caso. Se houver contratação de locação de veículo, este deverá ser seminovo, contratado pelo menor preço, após obtenção de pelo menos três orçamentos e não ultrapassar os valores máximos estipulados no Volume 16 – Locação de veículos, constante do CADTERC (caderno de terceirizados) acessando o endereço eletrônico www.cadterc.sp.gov.br.</t>
  </si>
  <si>
    <t>Ex: Insalubridade</t>
  </si>
  <si>
    <t>Ex: Plano de Saúde</t>
  </si>
  <si>
    <t>Ex: Vale Refeição</t>
  </si>
  <si>
    <t>Ex: Auxílio Transporte</t>
  </si>
  <si>
    <t>Ex: Auxílio Creche</t>
  </si>
  <si>
    <t>Ex: Vale Alimentação</t>
  </si>
  <si>
    <t>** O pagamento do Aviso Prévio indenizado, deverá ocorrer excepcionalmente, quando a permanência do funcionário impactar diretamente na execução da medida socioeducativa e/ou causar dano ao erário ou outros prejuízos a Fundação CASA, devendo conter justificativa e anuência  do Gestor do CASA e concordância do superior hierárquico.</t>
  </si>
  <si>
    <t xml:space="preserve">PREVISÃO DE ATENDIMENTO - </t>
  </si>
  <si>
    <t xml:space="preserve">CUSTO MENSAL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</si>
</sst>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R$&quot;\ * #,##0.00_-;\-&quot;R$&quot;\ * #,##0.00_-;_-&quot;R$&quot;\ * &quot;-&quot;??_-;_-@_-"/>
    <numFmt numFmtId="43" formatCode="_-* #,##0.00_-;\-* #,##0.00_-;_-* &quot;-&quot;??_-;_-@_-"/>
    <numFmt numFmtId="164" formatCode="&quot;R$&quot;#,##0.00;[Red]\-&quot;R$&quot;#,##0.00"/>
    <numFmt numFmtId="165" formatCode="_(&quot;R$ &quot;* #,##0.00_);_(&quot;R$ &quot;* \(#,##0.00\);_(&quot;R$ &quot;* &quot;-&quot;??_);_(@_)"/>
    <numFmt numFmtId="166" formatCode="_(&quot;R$ &quot;* #,##0.00_);_(&quot;R$ &quot;* \(#,##0.00\);_(&quot;R$ &quot;* \-??_);_(@_)"/>
    <numFmt numFmtId="167" formatCode="&quot;R$ &quot;#,##0.00_);&quot;(R$ &quot;#,##0.00\)"/>
    <numFmt numFmtId="168" formatCode="&quot;R$&quot;\ #,##0.00"/>
    <numFmt numFmtId="169" formatCode="[$-416]\ d&quot; de &quot;mmmm&quot; de &quot;yyyy"/>
    <numFmt numFmtId="170" formatCode="_(* #,##0.00_);_(* \(#,##0.00\);_(* &quot;-&quot;??_);_(@_)"/>
    <numFmt numFmtId="171" formatCode="_-&quot;R$&quot;* #,##0.00_-;\-&quot;R$&quot;* #,##0.00_-;_-&quot;R$&quot;* &quot;-&quot;??_-;_-@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11"/>
      <name val="Arial"/>
      <family val="2"/>
    </font>
    <font>
      <b/>
      <sz val="11"/>
      <name val="Arial"/>
      <family val="2"/>
    </font>
    <font>
      <b/>
      <sz val="12"/>
      <name val="Arial"/>
      <family val="2"/>
    </font>
    <font>
      <sz val="12"/>
      <name val="Arial"/>
      <family val="2"/>
    </font>
    <font>
      <sz val="9"/>
      <name val="Arial"/>
      <family val="2"/>
    </font>
    <font>
      <b/>
      <sz val="14"/>
      <name val="Arial"/>
      <family val="2"/>
    </font>
    <font>
      <b/>
      <sz val="11"/>
      <color theme="0"/>
      <name val="Arial"/>
      <family val="2"/>
    </font>
    <font>
      <sz val="10"/>
      <color rgb="FFFF0000"/>
      <name val="Arial"/>
      <family val="2"/>
    </font>
    <font>
      <sz val="10"/>
      <name val="Arial"/>
      <family val="2"/>
    </font>
    <font>
      <b/>
      <sz val="10"/>
      <name val="Calibri"/>
      <family val="2"/>
      <scheme val="minor"/>
    </font>
    <font>
      <sz val="10"/>
      <color theme="0"/>
      <name val="Arial"/>
      <family val="2"/>
    </font>
    <font>
      <b/>
      <i/>
      <sz val="24"/>
      <color theme="0" tint="-0.499984740745262"/>
      <name val="Calibri"/>
      <family val="2"/>
      <scheme val="minor"/>
    </font>
    <font>
      <b/>
      <sz val="20"/>
      <name val="Calibri"/>
      <family val="2"/>
      <scheme val="minor"/>
    </font>
    <font>
      <sz val="16"/>
      <name val="Arial"/>
      <family val="2"/>
    </font>
    <font>
      <b/>
      <sz val="12"/>
      <name val="Calibri"/>
      <family val="2"/>
      <scheme val="minor"/>
    </font>
    <font>
      <b/>
      <sz val="26"/>
      <name val="Arial"/>
      <family val="2"/>
    </font>
    <font>
      <b/>
      <sz val="20"/>
      <name val="Arial"/>
      <family val="2"/>
    </font>
    <font>
      <b/>
      <sz val="24"/>
      <color theme="0" tint="-0.499984740745262"/>
      <name val="Calibri"/>
      <family val="2"/>
      <scheme val="minor"/>
    </font>
    <font>
      <sz val="14"/>
      <name val="Arial"/>
      <family val="2"/>
    </font>
    <font>
      <b/>
      <sz val="14"/>
      <color theme="0"/>
      <name val="Arial"/>
      <family val="2"/>
    </font>
    <font>
      <b/>
      <sz val="12"/>
      <color theme="0"/>
      <name val="Arial"/>
      <family val="2"/>
    </font>
    <font>
      <sz val="20"/>
      <color theme="0"/>
      <name val="Arial"/>
      <family val="2"/>
    </font>
    <font>
      <b/>
      <sz val="12"/>
      <color theme="1"/>
      <name val="Arial"/>
      <family val="2"/>
    </font>
    <font>
      <sz val="12"/>
      <color theme="1"/>
      <name val="Arial"/>
      <family val="2"/>
    </font>
    <font>
      <sz val="10"/>
      <name val="Arial"/>
      <family val="2"/>
    </font>
    <font>
      <sz val="12"/>
      <color rgb="FFFF0000"/>
      <name val="Arial"/>
      <family val="2"/>
    </font>
    <font>
      <sz val="10"/>
      <name val="Arial"/>
      <family val="2"/>
    </font>
    <font>
      <sz val="10"/>
      <name val="Arial"/>
      <family val="2"/>
    </font>
    <font>
      <sz val="11"/>
      <color rgb="FFFF0000"/>
      <name val="Arial"/>
      <family val="2"/>
    </font>
    <font>
      <sz val="10"/>
      <name val="Arial"/>
      <family val="2"/>
    </font>
    <font>
      <vertAlign val="superscript"/>
      <sz val="12"/>
      <name val="Arial"/>
      <family val="2"/>
    </font>
    <font>
      <b/>
      <vertAlign val="superscript"/>
      <sz val="12"/>
      <name val="Arial"/>
      <family val="2"/>
    </font>
    <font>
      <b/>
      <sz val="12"/>
      <color rgb="FFFF0000"/>
      <name val="Arial"/>
      <family val="2"/>
    </font>
    <font>
      <b/>
      <sz val="12"/>
      <color theme="0" tint="-0.499984740745262"/>
      <name val="Calibri"/>
      <family val="2"/>
      <scheme val="minor"/>
    </font>
    <font>
      <sz val="24"/>
      <name val="Arial"/>
      <family val="2"/>
    </font>
    <font>
      <b/>
      <sz val="24"/>
      <name val="Arial"/>
      <family val="2"/>
    </font>
    <font>
      <b/>
      <sz val="24"/>
      <color theme="0"/>
      <name val="Arial"/>
      <family val="2"/>
    </font>
    <font>
      <b/>
      <sz val="24"/>
      <color theme="0" tint="-0.499984740745262"/>
      <name val="Arial"/>
      <family val="2"/>
    </font>
    <font>
      <sz val="10"/>
      <color theme="1"/>
      <name val="Arial"/>
      <family val="2"/>
    </font>
    <font>
      <b/>
      <sz val="10"/>
      <color rgb="FFFF0000"/>
      <name val="Arial"/>
      <family val="2"/>
    </font>
    <font>
      <b/>
      <sz val="11"/>
      <color rgb="FFFF0000"/>
      <name val="Arial"/>
      <family val="2"/>
    </font>
    <font>
      <b/>
      <sz val="11"/>
      <color theme="0"/>
      <name val="Arial"/>
    </font>
    <font>
      <sz val="11"/>
      <name val="Arial"/>
    </font>
  </fonts>
  <fills count="23">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0070C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41"/>
      </patternFill>
    </fill>
    <fill>
      <patternFill patternType="solid">
        <fgColor theme="7" tint="0.39997558519241921"/>
        <bgColor indexed="64"/>
      </patternFill>
    </fill>
    <fill>
      <patternFill patternType="solid">
        <fgColor rgb="FFFFC000"/>
        <bgColor indexed="41"/>
      </patternFill>
    </fill>
    <fill>
      <patternFill patternType="solid">
        <fgColor theme="0"/>
        <bgColor indexed="22"/>
      </patternFill>
    </fill>
    <fill>
      <patternFill patternType="solid">
        <fgColor theme="0" tint="-0.14999847407452621"/>
        <bgColor indexed="41"/>
      </patternFill>
    </fill>
    <fill>
      <patternFill patternType="solid">
        <fgColor theme="7" tint="0.39997558519241921"/>
        <bgColor indexed="41"/>
      </patternFill>
    </fill>
    <fill>
      <patternFill patternType="solid">
        <fgColor theme="4" tint="0.59999389629810485"/>
        <bgColor indexed="64"/>
      </patternFill>
    </fill>
    <fill>
      <patternFill patternType="solid">
        <fgColor rgb="FFFFC000"/>
        <bgColor indexed="26"/>
      </patternFill>
    </fill>
    <fill>
      <patternFill patternType="solid">
        <fgColor rgb="FF0070C0"/>
        <bgColor indexed="41"/>
      </patternFill>
    </fill>
    <fill>
      <patternFill patternType="solid">
        <fgColor theme="4" tint="-0.249977111117893"/>
        <bgColor indexed="64"/>
      </patternFill>
    </fill>
    <fill>
      <patternFill patternType="solid">
        <fgColor theme="8" tint="-0.249977111117893"/>
        <bgColor indexed="64"/>
      </patternFill>
    </fill>
    <fill>
      <patternFill patternType="solid">
        <fgColor rgb="FF0070C0"/>
        <bgColor indexed="26"/>
      </patternFill>
    </fill>
    <fill>
      <patternFill patternType="solid">
        <fgColor theme="0" tint="-0.14996795556505021"/>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FFFF00"/>
        <bgColor indexed="64"/>
      </patternFill>
    </fill>
  </fills>
  <borders count="42">
    <border>
      <left/>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auto="1"/>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top/>
      <bottom style="thick">
        <color indexed="64"/>
      </bottom>
      <diagonal/>
    </border>
    <border>
      <left/>
      <right/>
      <top/>
      <bottom style="thick">
        <color indexed="64"/>
      </bottom>
      <diagonal/>
    </border>
    <border>
      <left/>
      <right style="hair">
        <color indexed="64"/>
      </right>
      <top/>
      <bottom style="double">
        <color indexed="64"/>
      </bottom>
      <diagonal/>
    </border>
    <border>
      <left/>
      <right/>
      <top style="double">
        <color indexed="64"/>
      </top>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double">
        <color indexed="64"/>
      </top>
      <bottom/>
      <diagonal/>
    </border>
    <border>
      <left style="hair">
        <color indexed="64"/>
      </left>
      <right/>
      <top style="thin">
        <color indexed="64"/>
      </top>
      <bottom style="thin">
        <color indexed="64"/>
      </bottom>
      <diagonal/>
    </border>
  </borders>
  <cellStyleXfs count="30">
    <xf numFmtId="0" fontId="0" fillId="0" borderId="0"/>
    <xf numFmtId="165" fontId="6" fillId="0" borderId="0" applyFont="0" applyFill="0" applyBorder="0" applyAlignment="0" applyProtection="0"/>
    <xf numFmtId="166" fontId="6" fillId="0" borderId="0" applyFont="0" applyFill="0" applyAlignment="0" applyProtection="0"/>
    <xf numFmtId="165" fontId="6" fillId="0" borderId="0" applyFont="0" applyFill="0" applyBorder="0" applyAlignment="0" applyProtection="0"/>
    <xf numFmtId="43" fontId="17" fillId="0" borderId="0" applyFont="0" applyFill="0" applyBorder="0" applyAlignment="0" applyProtection="0"/>
    <xf numFmtId="0" fontId="6" fillId="0" borderId="0"/>
    <xf numFmtId="43" fontId="6" fillId="0" borderId="0" applyFont="0" applyFill="0" applyBorder="0" applyAlignment="0" applyProtection="0"/>
    <xf numFmtId="0" fontId="33" fillId="0" borderId="0"/>
    <xf numFmtId="0" fontId="6" fillId="0" borderId="0"/>
    <xf numFmtId="0" fontId="6" fillId="0" borderId="0"/>
    <xf numFmtId="169"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166" fontId="6" fillId="0" borderId="0" applyFont="0" applyFill="0" applyBorder="0" applyAlignment="0" applyProtection="0"/>
    <xf numFmtId="43" fontId="5" fillId="0" borderId="0" applyFont="0" applyFill="0" applyBorder="0" applyAlignment="0" applyProtection="0"/>
    <xf numFmtId="170" fontId="6" fillId="0" borderId="0" applyFont="0" applyFill="0" applyBorder="0" applyAlignment="0" applyProtection="0"/>
    <xf numFmtId="170" fontId="35" fillId="0" borderId="0" applyFont="0" applyFill="0" applyBorder="0" applyAlignment="0" applyProtection="0"/>
    <xf numFmtId="43" fontId="4" fillId="0" borderId="0" applyFont="0" applyFill="0" applyBorder="0" applyAlignment="0" applyProtection="0"/>
    <xf numFmtId="9" fontId="36"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170" fontId="38" fillId="0" borderId="0" applyFont="0" applyFill="0" applyBorder="0" applyAlignment="0" applyProtection="0"/>
    <xf numFmtId="9" fontId="38" fillId="0" borderId="0" applyFont="0" applyFill="0" applyBorder="0" applyAlignment="0" applyProtection="0"/>
    <xf numFmtId="0" fontId="6" fillId="0" borderId="0"/>
    <xf numFmtId="43" fontId="1"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cellStyleXfs>
  <cellXfs count="527">
    <xf numFmtId="0" fontId="0" fillId="0" borderId="0" xfId="0"/>
    <xf numFmtId="0" fontId="0" fillId="0" borderId="0" xfId="0" applyFill="1" applyProtection="1">
      <protection hidden="1"/>
    </xf>
    <xf numFmtId="0" fontId="0" fillId="0" borderId="0" xfId="0" applyProtection="1">
      <protection hidden="1"/>
    </xf>
    <xf numFmtId="0" fontId="22" fillId="0" borderId="0" xfId="0" applyFont="1" applyFill="1" applyAlignment="1" applyProtection="1">
      <alignment vertical="center"/>
      <protection hidden="1"/>
    </xf>
    <xf numFmtId="0" fontId="0" fillId="16" borderId="0" xfId="0" applyFill="1" applyProtection="1">
      <protection hidden="1"/>
    </xf>
    <xf numFmtId="0" fontId="22" fillId="16" borderId="0" xfId="0" applyFont="1" applyFill="1" applyProtection="1">
      <protection hidden="1"/>
    </xf>
    <xf numFmtId="0" fontId="12" fillId="16" borderId="0" xfId="0" applyFont="1" applyFill="1" applyAlignment="1" applyProtection="1">
      <alignment horizontal="center" vertical="center"/>
      <protection hidden="1"/>
    </xf>
    <xf numFmtId="0" fontId="0" fillId="13" borderId="15" xfId="0" applyFill="1" applyBorder="1" applyProtection="1">
      <protection hidden="1"/>
    </xf>
    <xf numFmtId="0" fontId="12" fillId="13" borderId="23" xfId="0" applyFont="1" applyFill="1" applyBorder="1" applyProtection="1">
      <protection hidden="1"/>
    </xf>
    <xf numFmtId="0" fontId="22" fillId="13" borderId="0" xfId="0" applyFont="1" applyFill="1" applyProtection="1">
      <protection hidden="1"/>
    </xf>
    <xf numFmtId="0" fontId="0" fillId="13" borderId="0" xfId="0" applyFill="1" applyProtection="1">
      <protection hidden="1"/>
    </xf>
    <xf numFmtId="0" fontId="12" fillId="13" borderId="0" xfId="0" applyFont="1" applyFill="1" applyProtection="1">
      <protection hidden="1"/>
    </xf>
    <xf numFmtId="0" fontId="12" fillId="16" borderId="0" xfId="0" applyFont="1" applyFill="1" applyProtection="1">
      <protection hidden="1"/>
    </xf>
    <xf numFmtId="0" fontId="0" fillId="16" borderId="0" xfId="0" applyFill="1" applyAlignment="1" applyProtection="1">
      <alignment horizontal="left" vertical="center"/>
      <protection hidden="1"/>
    </xf>
    <xf numFmtId="0" fontId="0" fillId="13" borderId="0" xfId="0" applyFill="1" applyAlignment="1" applyProtection="1">
      <alignment horizontal="left" vertical="center"/>
      <protection hidden="1"/>
    </xf>
    <xf numFmtId="0" fontId="22" fillId="13" borderId="0" xfId="0" applyFont="1" applyFill="1" applyAlignment="1" applyProtection="1">
      <alignment horizontal="left" vertical="center"/>
      <protection hidden="1"/>
    </xf>
    <xf numFmtId="14" fontId="0" fillId="13" borderId="0" xfId="0" applyNumberFormat="1" applyFill="1" applyBorder="1" applyAlignment="1" applyProtection="1">
      <alignment horizontal="center" vertical="center"/>
      <protection hidden="1"/>
    </xf>
    <xf numFmtId="0" fontId="12" fillId="13" borderId="0" xfId="0" applyFont="1" applyFill="1" applyBorder="1" applyProtection="1">
      <protection hidden="1"/>
    </xf>
    <xf numFmtId="14" fontId="0" fillId="13" borderId="0" xfId="0" applyNumberFormat="1" applyFill="1" applyBorder="1" applyAlignment="1" applyProtection="1">
      <alignment horizontal="right" vertical="center"/>
      <protection hidden="1"/>
    </xf>
    <xf numFmtId="0" fontId="0" fillId="13" borderId="0" xfId="0" applyFill="1" applyBorder="1" applyProtection="1">
      <protection hidden="1"/>
    </xf>
    <xf numFmtId="0" fontId="0" fillId="13" borderId="12" xfId="0" applyFill="1" applyBorder="1" applyProtection="1">
      <protection hidden="1"/>
    </xf>
    <xf numFmtId="0" fontId="0" fillId="13" borderId="0" xfId="0" applyFill="1" applyBorder="1" applyAlignment="1" applyProtection="1">
      <alignment horizontal="left" vertical="center"/>
      <protection hidden="1"/>
    </xf>
    <xf numFmtId="0" fontId="6" fillId="0" borderId="16" xfId="0" applyFont="1" applyFill="1" applyBorder="1" applyAlignment="1" applyProtection="1">
      <alignment horizontal="center" vertical="center"/>
      <protection hidden="1"/>
    </xf>
    <xf numFmtId="0" fontId="6" fillId="13" borderId="0" xfId="0" applyFont="1" applyFill="1" applyBorder="1" applyProtection="1">
      <protection hidden="1"/>
    </xf>
    <xf numFmtId="0" fontId="0" fillId="13" borderId="0" xfId="0" applyFill="1" applyAlignment="1" applyProtection="1">
      <alignment horizontal="center" vertical="center"/>
      <protection hidden="1"/>
    </xf>
    <xf numFmtId="0" fontId="12" fillId="13" borderId="0" xfId="0" applyFont="1" applyFill="1" applyBorder="1" applyAlignment="1" applyProtection="1">
      <alignment horizontal="left"/>
      <protection hidden="1"/>
    </xf>
    <xf numFmtId="0" fontId="6" fillId="13" borderId="0" xfId="0" applyFont="1" applyFill="1" applyBorder="1" applyAlignment="1" applyProtection="1">
      <alignment horizontal="center" vertical="center"/>
      <protection hidden="1"/>
    </xf>
    <xf numFmtId="169" fontId="0" fillId="13" borderId="0" xfId="0" applyNumberFormat="1" applyFill="1" applyBorder="1" applyAlignment="1" applyProtection="1">
      <alignment horizontal="center" vertical="center"/>
      <protection hidden="1"/>
    </xf>
    <xf numFmtId="0" fontId="0" fillId="13" borderId="23" xfId="0" applyFill="1" applyBorder="1" applyProtection="1">
      <protection hidden="1"/>
    </xf>
    <xf numFmtId="10" fontId="12" fillId="13" borderId="0" xfId="2" applyNumberFormat="1" applyFont="1" applyFill="1" applyBorder="1" applyAlignment="1" applyProtection="1">
      <alignment vertical="center"/>
      <protection hidden="1"/>
    </xf>
    <xf numFmtId="0" fontId="0" fillId="13" borderId="0" xfId="0" applyFill="1" applyBorder="1" applyAlignment="1" applyProtection="1">
      <alignment horizontal="right" vertical="center"/>
      <protection hidden="1"/>
    </xf>
    <xf numFmtId="0" fontId="0" fillId="13" borderId="0" xfId="0" applyFill="1" applyAlignment="1" applyProtection="1">
      <alignment horizontal="right"/>
      <protection hidden="1"/>
    </xf>
    <xf numFmtId="0" fontId="13" fillId="16" borderId="0" xfId="0" applyFont="1" applyFill="1" applyProtection="1">
      <protection hidden="1"/>
    </xf>
    <xf numFmtId="10" fontId="13" fillId="13" borderId="0" xfId="2" applyNumberFormat="1" applyFont="1" applyFill="1" applyBorder="1" applyAlignment="1" applyProtection="1">
      <alignment vertical="center"/>
      <protection hidden="1"/>
    </xf>
    <xf numFmtId="0" fontId="13" fillId="13" borderId="0" xfId="0" applyFont="1" applyFill="1" applyProtection="1">
      <protection hidden="1"/>
    </xf>
    <xf numFmtId="0" fontId="13" fillId="0" borderId="0" xfId="0" applyFont="1" applyProtection="1">
      <protection hidden="1"/>
    </xf>
    <xf numFmtId="0" fontId="13" fillId="13" borderId="0" xfId="0" applyFont="1" applyFill="1" applyBorder="1" applyAlignment="1" applyProtection="1">
      <alignment horizontal="left" vertical="center" indent="5"/>
      <protection hidden="1"/>
    </xf>
    <xf numFmtId="10" fontId="13" fillId="13" borderId="15" xfId="2" applyNumberFormat="1" applyFont="1" applyFill="1" applyBorder="1" applyAlignment="1" applyProtection="1">
      <alignment vertical="center"/>
      <protection hidden="1"/>
    </xf>
    <xf numFmtId="0" fontId="13" fillId="13" borderId="23" xfId="0" applyFont="1" applyFill="1" applyBorder="1" applyProtection="1">
      <protection hidden="1"/>
    </xf>
    <xf numFmtId="0" fontId="12" fillId="13" borderId="0" xfId="0" applyFont="1" applyFill="1" applyBorder="1" applyAlignment="1" applyProtection="1">
      <alignment vertical="center"/>
      <protection hidden="1"/>
    </xf>
    <xf numFmtId="0" fontId="22" fillId="13" borderId="0" xfId="0" applyFont="1" applyFill="1" applyAlignment="1" applyProtection="1">
      <alignment horizontal="center" vertical="center"/>
      <protection hidden="1"/>
    </xf>
    <xf numFmtId="0" fontId="22" fillId="13" borderId="0" xfId="0" applyFont="1" applyFill="1" applyBorder="1" applyAlignment="1" applyProtection="1">
      <alignment horizontal="center" vertical="center"/>
      <protection hidden="1"/>
    </xf>
    <xf numFmtId="10" fontId="11" fillId="13" borderId="15" xfId="2" applyNumberFormat="1" applyFont="1" applyFill="1" applyBorder="1" applyAlignment="1" applyProtection="1">
      <alignment vertical="center"/>
      <protection hidden="1"/>
    </xf>
    <xf numFmtId="0" fontId="12" fillId="13" borderId="0" xfId="0" applyFont="1" applyFill="1" applyBorder="1" applyAlignment="1" applyProtection="1">
      <alignment horizontal="center" vertical="center"/>
      <protection hidden="1"/>
    </xf>
    <xf numFmtId="0" fontId="11" fillId="13" borderId="0" xfId="0" applyFont="1" applyFill="1" applyBorder="1" applyAlignment="1" applyProtection="1">
      <alignment horizontal="center" vertical="center"/>
      <protection hidden="1"/>
    </xf>
    <xf numFmtId="10" fontId="11" fillId="13" borderId="0" xfId="2" applyNumberFormat="1" applyFont="1" applyFill="1" applyBorder="1" applyAlignment="1" applyProtection="1">
      <alignment vertical="center"/>
      <protection hidden="1"/>
    </xf>
    <xf numFmtId="0" fontId="13" fillId="13" borderId="15" xfId="0" applyFont="1" applyFill="1" applyBorder="1" applyAlignment="1" applyProtection="1">
      <alignment vertical="center"/>
      <protection hidden="1"/>
    </xf>
    <xf numFmtId="10" fontId="8" fillId="13" borderId="0" xfId="2" applyNumberFormat="1" applyFont="1" applyFill="1" applyBorder="1" applyAlignment="1" applyProtection="1">
      <alignment vertical="center"/>
      <protection hidden="1"/>
    </xf>
    <xf numFmtId="0" fontId="12" fillId="16" borderId="0" xfId="0" applyFont="1" applyFill="1" applyBorder="1" applyAlignment="1" applyProtection="1">
      <alignment horizontal="center" vertical="center"/>
      <protection hidden="1"/>
    </xf>
    <xf numFmtId="0" fontId="11" fillId="16" borderId="0" xfId="0" applyFont="1" applyFill="1" applyBorder="1" applyAlignment="1" applyProtection="1">
      <alignment horizontal="center" vertical="center"/>
      <protection hidden="1"/>
    </xf>
    <xf numFmtId="10" fontId="11" fillId="16" borderId="0" xfId="2" applyNumberFormat="1" applyFont="1" applyFill="1" applyBorder="1" applyAlignment="1" applyProtection="1">
      <alignment vertical="center"/>
      <protection hidden="1"/>
    </xf>
    <xf numFmtId="0" fontId="9" fillId="5" borderId="0" xfId="0" applyFont="1" applyFill="1" applyAlignment="1" applyProtection="1">
      <alignment vertical="center"/>
      <protection hidden="1"/>
    </xf>
    <xf numFmtId="0" fontId="22" fillId="0" borderId="0" xfId="0" applyFont="1" applyProtection="1">
      <protection hidden="1"/>
    </xf>
    <xf numFmtId="0" fontId="12" fillId="0" borderId="0" xfId="0" applyFont="1" applyProtection="1">
      <protection hidden="1"/>
    </xf>
    <xf numFmtId="0" fontId="6" fillId="0" borderId="0" xfId="0" applyFont="1" applyProtection="1">
      <protection hidden="1"/>
    </xf>
    <xf numFmtId="0" fontId="6" fillId="0" borderId="0" xfId="0" applyFont="1" applyBorder="1" applyProtection="1">
      <protection hidden="1"/>
    </xf>
    <xf numFmtId="169" fontId="18" fillId="3" borderId="0" xfId="0" applyNumberFormat="1" applyFont="1" applyFill="1" applyBorder="1" applyAlignment="1" applyProtection="1">
      <alignment horizontal="left" vertical="center" wrapText="1"/>
      <protection hidden="1"/>
    </xf>
    <xf numFmtId="0" fontId="29" fillId="4" borderId="15" xfId="0" applyFont="1" applyFill="1" applyBorder="1" applyAlignment="1" applyProtection="1">
      <alignment vertical="center" wrapText="1"/>
      <protection hidden="1"/>
    </xf>
    <xf numFmtId="165" fontId="29" fillId="4" borderId="6" xfId="0" applyNumberFormat="1" applyFont="1" applyFill="1" applyBorder="1" applyAlignment="1" applyProtection="1">
      <alignment vertical="center" wrapText="1"/>
      <protection hidden="1"/>
    </xf>
    <xf numFmtId="0" fontId="7" fillId="0" borderId="0" xfId="0" applyFont="1" applyBorder="1" applyProtection="1">
      <protection hidden="1"/>
    </xf>
    <xf numFmtId="0" fontId="16" fillId="0" borderId="0" xfId="0" applyFont="1" applyProtection="1">
      <protection hidden="1"/>
    </xf>
    <xf numFmtId="0" fontId="19" fillId="0" borderId="0" xfId="0" applyFont="1" applyProtection="1">
      <protection hidden="1"/>
    </xf>
    <xf numFmtId="0" fontId="16" fillId="0" borderId="0" xfId="0" applyFont="1" applyBorder="1" applyProtection="1">
      <protection hidden="1"/>
    </xf>
    <xf numFmtId="0" fontId="19" fillId="0" borderId="0" xfId="0" applyFont="1" applyBorder="1" applyProtection="1">
      <protection hidden="1"/>
    </xf>
    <xf numFmtId="0" fontId="18" fillId="3" borderId="0" xfId="0" applyFont="1" applyFill="1" applyBorder="1" applyAlignment="1" applyProtection="1">
      <alignment vertical="center" wrapText="1"/>
      <protection hidden="1"/>
    </xf>
    <xf numFmtId="0" fontId="7" fillId="0" borderId="0" xfId="0" applyFont="1" applyFill="1" applyBorder="1" applyAlignment="1" applyProtection="1">
      <alignment horizontal="center"/>
      <protection hidden="1"/>
    </xf>
    <xf numFmtId="0" fontId="6" fillId="5" borderId="0" xfId="0" applyFont="1" applyFill="1" applyProtection="1">
      <protection hidden="1"/>
    </xf>
    <xf numFmtId="166" fontId="7" fillId="6" borderId="8" xfId="0" applyNumberFormat="1" applyFont="1" applyFill="1" applyBorder="1" applyAlignment="1" applyProtection="1">
      <alignment horizontal="center" vertical="center" wrapText="1"/>
      <protection hidden="1"/>
    </xf>
    <xf numFmtId="166" fontId="7" fillId="0" borderId="6" xfId="0" applyNumberFormat="1" applyFont="1" applyFill="1" applyBorder="1" applyAlignment="1" applyProtection="1">
      <alignment horizontal="center" vertical="center" wrapText="1"/>
      <protection hidden="1"/>
    </xf>
    <xf numFmtId="43" fontId="16" fillId="0" borderId="0" xfId="4" applyFont="1" applyBorder="1" applyProtection="1">
      <protection hidden="1"/>
    </xf>
    <xf numFmtId="0" fontId="6" fillId="0" borderId="0" xfId="5" applyFont="1" applyBorder="1" applyProtection="1">
      <protection hidden="1"/>
    </xf>
    <xf numFmtId="0" fontId="11" fillId="3" borderId="0" xfId="5" applyFont="1" applyFill="1" applyBorder="1" applyAlignment="1" applyProtection="1">
      <alignment vertical="center" wrapText="1"/>
      <protection hidden="1"/>
    </xf>
    <xf numFmtId="0" fontId="12" fillId="3" borderId="0" xfId="0" applyFont="1" applyFill="1" applyBorder="1" applyProtection="1">
      <protection hidden="1"/>
    </xf>
    <xf numFmtId="0" fontId="20" fillId="3" borderId="0" xfId="0" applyFont="1" applyFill="1" applyAlignment="1" applyProtection="1">
      <alignment vertical="center" wrapText="1"/>
      <protection hidden="1"/>
    </xf>
    <xf numFmtId="0" fontId="11" fillId="10" borderId="0" xfId="0" applyFont="1" applyFill="1" applyBorder="1" applyAlignment="1" applyProtection="1">
      <alignment horizontal="center" vertical="center"/>
      <protection hidden="1"/>
    </xf>
    <xf numFmtId="0" fontId="6" fillId="3" borderId="0" xfId="0" applyFont="1" applyFill="1" applyBorder="1" applyProtection="1">
      <protection hidden="1"/>
    </xf>
    <xf numFmtId="0" fontId="23" fillId="3" borderId="0" xfId="0" applyFont="1" applyFill="1" applyBorder="1" applyAlignment="1" applyProtection="1">
      <alignment vertical="center" wrapText="1"/>
      <protection hidden="1"/>
    </xf>
    <xf numFmtId="0" fontId="11" fillId="14" borderId="0" xfId="0" applyFont="1" applyFill="1" applyBorder="1" applyAlignment="1" applyProtection="1">
      <alignment horizontal="center" vertical="center"/>
      <protection hidden="1"/>
    </xf>
    <xf numFmtId="0" fontId="11" fillId="14" borderId="0" xfId="0" applyFont="1" applyFill="1" applyBorder="1" applyAlignment="1" applyProtection="1">
      <alignment horizontal="center" vertical="center" wrapText="1"/>
      <protection hidden="1"/>
    </xf>
    <xf numFmtId="166" fontId="11" fillId="14" borderId="0" xfId="2" applyFont="1" applyFill="1" applyBorder="1" applyAlignment="1" applyProtection="1">
      <alignment horizontal="center" vertical="center"/>
      <protection hidden="1"/>
    </xf>
    <xf numFmtId="166" fontId="11" fillId="14" borderId="0" xfId="2"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protection hidden="1"/>
    </xf>
    <xf numFmtId="166" fontId="12" fillId="3" borderId="0" xfId="2" applyFont="1" applyFill="1" applyBorder="1" applyAlignment="1" applyProtection="1">
      <protection hidden="1"/>
    </xf>
    <xf numFmtId="0" fontId="12" fillId="3" borderId="0" xfId="0" applyFont="1" applyFill="1" applyBorder="1" applyAlignment="1" applyProtection="1">
      <alignment vertical="center"/>
      <protection hidden="1"/>
    </xf>
    <xf numFmtId="0" fontId="9" fillId="3" borderId="0" xfId="0" applyFont="1" applyFill="1" applyBorder="1" applyProtection="1">
      <protection hidden="1"/>
    </xf>
    <xf numFmtId="165" fontId="15" fillId="4" borderId="0" xfId="1" applyFont="1" applyFill="1" applyBorder="1" applyAlignment="1" applyProtection="1">
      <alignment horizontal="center" vertical="center" wrapText="1"/>
      <protection hidden="1"/>
    </xf>
    <xf numFmtId="0" fontId="9" fillId="0" borderId="0" xfId="0" applyFont="1" applyBorder="1" applyProtection="1">
      <protection hidden="1"/>
    </xf>
    <xf numFmtId="0" fontId="15" fillId="18" borderId="0" xfId="0" applyFont="1" applyFill="1" applyBorder="1" applyAlignment="1" applyProtection="1">
      <alignment vertical="center"/>
      <protection hidden="1"/>
    </xf>
    <xf numFmtId="165" fontId="15" fillId="18" borderId="3" xfId="1" applyFont="1" applyFill="1" applyBorder="1" applyAlignment="1" applyProtection="1">
      <alignment vertical="center"/>
      <protection hidden="1"/>
    </xf>
    <xf numFmtId="165" fontId="9" fillId="0" borderId="0" xfId="1" applyFont="1" applyFill="1" applyBorder="1" applyAlignment="1" applyProtection="1">
      <protection hidden="1"/>
    </xf>
    <xf numFmtId="0" fontId="15" fillId="18" borderId="13" xfId="1" applyNumberFormat="1" applyFont="1" applyFill="1" applyBorder="1" applyAlignment="1" applyProtection="1">
      <alignment horizontal="center" vertical="center"/>
      <protection hidden="1"/>
    </xf>
    <xf numFmtId="165" fontId="15" fillId="18" borderId="13" xfId="1" applyFont="1" applyFill="1" applyBorder="1" applyAlignment="1" applyProtection="1">
      <alignment horizontal="center" vertical="center" wrapText="1"/>
      <protection hidden="1"/>
    </xf>
    <xf numFmtId="4" fontId="11" fillId="0" borderId="0" xfId="0" applyNumberFormat="1" applyFont="1" applyFill="1" applyBorder="1" applyAlignment="1" applyProtection="1">
      <alignment horizontal="center" vertical="center" wrapText="1"/>
      <protection hidden="1"/>
    </xf>
    <xf numFmtId="168" fontId="12" fillId="0" borderId="0" xfId="3" applyNumberFormat="1" applyFont="1" applyFill="1" applyBorder="1" applyAlignment="1" applyProtection="1">
      <alignment horizontal="center" vertical="center" wrapText="1"/>
      <protection hidden="1"/>
    </xf>
    <xf numFmtId="0" fontId="11" fillId="5" borderId="11" xfId="0" applyFont="1" applyFill="1" applyBorder="1" applyAlignment="1" applyProtection="1">
      <alignment vertical="center" wrapText="1"/>
      <protection hidden="1"/>
    </xf>
    <xf numFmtId="17" fontId="11" fillId="5" borderId="2" xfId="0" applyNumberFormat="1" applyFont="1" applyFill="1" applyBorder="1" applyAlignment="1" applyProtection="1">
      <alignment horizontal="center" vertical="center" wrapText="1"/>
      <protection hidden="1"/>
    </xf>
    <xf numFmtId="0" fontId="12" fillId="0" borderId="8" xfId="0" applyFont="1" applyFill="1" applyBorder="1" applyAlignment="1" applyProtection="1">
      <alignment vertical="center" wrapText="1"/>
      <protection hidden="1"/>
    </xf>
    <xf numFmtId="0" fontId="12" fillId="0" borderId="3"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left" vertical="center" wrapText="1"/>
      <protection hidden="1"/>
    </xf>
    <xf numFmtId="0" fontId="12" fillId="6" borderId="6" xfId="0" applyFont="1" applyFill="1" applyBorder="1" applyAlignment="1" applyProtection="1">
      <alignment horizontal="left" vertical="center" wrapText="1"/>
      <protection hidden="1"/>
    </xf>
    <xf numFmtId="4" fontId="29" fillId="4" borderId="7" xfId="0" applyNumberFormat="1" applyFont="1" applyFill="1" applyBorder="1" applyAlignment="1" applyProtection="1">
      <alignment horizontal="left" vertical="center" wrapText="1"/>
      <protection hidden="1"/>
    </xf>
    <xf numFmtId="168" fontId="29" fillId="4" borderId="2" xfId="3" applyNumberFormat="1" applyFont="1" applyFill="1" applyBorder="1" applyAlignment="1" applyProtection="1">
      <alignment horizontal="center" vertical="center" wrapText="1"/>
      <protection hidden="1"/>
    </xf>
    <xf numFmtId="0" fontId="12" fillId="6" borderId="34" xfId="0" applyFont="1" applyFill="1" applyBorder="1" applyAlignment="1" applyProtection="1">
      <alignment vertical="center" wrapText="1"/>
      <protection hidden="1"/>
    </xf>
    <xf numFmtId="4" fontId="29" fillId="4" borderId="15" xfId="0" applyNumberFormat="1" applyFont="1" applyFill="1" applyBorder="1" applyAlignment="1" applyProtection="1">
      <alignment horizontal="left" vertical="center" wrapText="1"/>
      <protection hidden="1"/>
    </xf>
    <xf numFmtId="168" fontId="29" fillId="4" borderId="36" xfId="3" applyNumberFormat="1" applyFont="1" applyFill="1" applyBorder="1" applyAlignment="1" applyProtection="1">
      <alignment horizontal="center" vertical="center" wrapText="1"/>
      <protection hidden="1"/>
    </xf>
    <xf numFmtId="4" fontId="29" fillId="4" borderId="37" xfId="0" applyNumberFormat="1" applyFont="1" applyFill="1" applyBorder="1" applyAlignment="1" applyProtection="1">
      <alignment horizontal="left" vertical="center" wrapText="1"/>
      <protection hidden="1"/>
    </xf>
    <xf numFmtId="4" fontId="11" fillId="17" borderId="0" xfId="0" applyNumberFormat="1" applyFont="1" applyFill="1" applyBorder="1" applyAlignment="1" applyProtection="1">
      <alignment horizontal="center" vertical="center" wrapText="1"/>
      <protection hidden="1"/>
    </xf>
    <xf numFmtId="168" fontId="12" fillId="17" borderId="0" xfId="3" applyNumberFormat="1" applyFont="1" applyFill="1" applyBorder="1" applyAlignment="1" applyProtection="1">
      <alignment horizontal="center" vertical="center" wrapText="1"/>
      <protection hidden="1"/>
    </xf>
    <xf numFmtId="168" fontId="11" fillId="17" borderId="0" xfId="3" applyNumberFormat="1" applyFont="1" applyFill="1" applyBorder="1" applyAlignment="1" applyProtection="1">
      <alignment horizontal="center" vertical="center" wrapText="1"/>
      <protection hidden="1"/>
    </xf>
    <xf numFmtId="1" fontId="12" fillId="6" borderId="3" xfId="0" applyNumberFormat="1" applyFont="1" applyFill="1" applyBorder="1" applyAlignment="1" applyProtection="1">
      <alignment horizontal="center" vertical="center" wrapText="1"/>
      <protection hidden="1"/>
    </xf>
    <xf numFmtId="43" fontId="12" fillId="0" borderId="3" xfId="4" applyFont="1" applyFill="1" applyBorder="1" applyAlignment="1" applyProtection="1">
      <alignment horizontal="center" vertical="center" wrapText="1"/>
      <protection hidden="1"/>
    </xf>
    <xf numFmtId="0" fontId="12" fillId="6" borderId="8" xfId="0" applyFont="1" applyFill="1" applyBorder="1" applyAlignment="1" applyProtection="1">
      <alignment vertical="center" wrapText="1"/>
      <protection hidden="1"/>
    </xf>
    <xf numFmtId="43" fontId="12" fillId="6" borderId="3" xfId="4" applyFont="1" applyFill="1" applyBorder="1" applyAlignment="1" applyProtection="1">
      <alignment horizontal="center" vertical="center" wrapText="1"/>
      <protection hidden="1"/>
    </xf>
    <xf numFmtId="0" fontId="12" fillId="0" borderId="34" xfId="0" applyFont="1" applyFill="1" applyBorder="1" applyAlignment="1" applyProtection="1">
      <alignment vertical="center" wrapText="1"/>
      <protection hidden="1"/>
    </xf>
    <xf numFmtId="43" fontId="12" fillId="0" borderId="25" xfId="4" applyFont="1" applyFill="1" applyBorder="1" applyAlignment="1" applyProtection="1">
      <alignment horizontal="center" vertical="center" wrapText="1"/>
      <protection hidden="1"/>
    </xf>
    <xf numFmtId="0" fontId="29" fillId="4" borderId="37" xfId="0" applyFont="1" applyFill="1" applyBorder="1" applyAlignment="1" applyProtection="1">
      <alignment horizontal="left" vertical="center" wrapText="1"/>
      <protection hidden="1"/>
    </xf>
    <xf numFmtId="166" fontId="12" fillId="0" borderId="9" xfId="2" applyFont="1" applyFill="1" applyBorder="1" applyAlignment="1" applyProtection="1">
      <alignment horizontal="center" vertical="center" wrapText="1"/>
      <protection hidden="1"/>
    </xf>
    <xf numFmtId="165" fontId="10" fillId="14" borderId="13" xfId="1" applyFont="1" applyFill="1" applyBorder="1" applyAlignment="1" applyProtection="1">
      <alignment horizontal="center" vertical="center"/>
      <protection hidden="1"/>
    </xf>
    <xf numFmtId="0" fontId="10" fillId="14" borderId="0" xfId="0" applyFont="1" applyFill="1" applyBorder="1" applyAlignment="1" applyProtection="1">
      <alignment horizontal="center" vertical="center"/>
      <protection hidden="1"/>
    </xf>
    <xf numFmtId="0" fontId="12" fillId="5" borderId="0" xfId="0" applyFont="1" applyFill="1" applyBorder="1" applyProtection="1">
      <protection hidden="1"/>
    </xf>
    <xf numFmtId="0" fontId="9" fillId="5" borderId="0" xfId="0" applyFont="1" applyFill="1" applyBorder="1" applyProtection="1">
      <protection hidden="1"/>
    </xf>
    <xf numFmtId="0" fontId="9" fillId="0" borderId="8" xfId="0" applyFont="1" applyFill="1" applyBorder="1" applyAlignment="1" applyProtection="1">
      <alignment vertical="center"/>
      <protection locked="0"/>
    </xf>
    <xf numFmtId="165" fontId="9" fillId="0" borderId="3" xfId="1" applyFont="1" applyFill="1" applyBorder="1" applyAlignment="1" applyProtection="1">
      <alignment horizontal="center" vertical="center" wrapText="1"/>
      <protection locked="0"/>
    </xf>
    <xf numFmtId="165" fontId="9" fillId="0" borderId="3" xfId="1" applyFont="1" applyFill="1" applyBorder="1" applyAlignment="1" applyProtection="1">
      <alignment horizontal="center" vertical="center" wrapText="1"/>
      <protection hidden="1"/>
    </xf>
    <xf numFmtId="165" fontId="9" fillId="0" borderId="9" xfId="1" applyFont="1" applyFill="1" applyBorder="1" applyAlignment="1" applyProtection="1">
      <alignment horizontal="center" vertical="center" wrapText="1"/>
      <protection hidden="1"/>
    </xf>
    <xf numFmtId="0" fontId="10" fillId="14" borderId="0" xfId="0" applyFont="1" applyFill="1" applyBorder="1" applyAlignment="1" applyProtection="1">
      <alignment vertical="center"/>
      <protection hidden="1"/>
    </xf>
    <xf numFmtId="165" fontId="10" fillId="14" borderId="13" xfId="1" applyFont="1" applyFill="1" applyBorder="1" applyAlignment="1" applyProtection="1">
      <alignment horizontal="center" vertical="center" wrapText="1"/>
      <protection hidden="1"/>
    </xf>
    <xf numFmtId="9" fontId="10" fillId="14" borderId="13" xfId="1" applyNumberFormat="1" applyFont="1" applyFill="1" applyBorder="1" applyAlignment="1" applyProtection="1">
      <alignment horizontal="center" vertical="center" wrapText="1"/>
      <protection hidden="1"/>
    </xf>
    <xf numFmtId="165" fontId="10" fillId="14" borderId="13" xfId="1" applyFont="1" applyFill="1" applyBorder="1" applyAlignment="1" applyProtection="1">
      <alignment vertical="center"/>
      <protection hidden="1"/>
    </xf>
    <xf numFmtId="165" fontId="15" fillId="18" borderId="9" xfId="1" applyFont="1" applyFill="1" applyBorder="1" applyAlignment="1" applyProtection="1">
      <alignment horizontal="center" vertical="center"/>
      <protection hidden="1"/>
    </xf>
    <xf numFmtId="165" fontId="15" fillId="18" borderId="9" xfId="1" applyFont="1" applyFill="1" applyBorder="1" applyAlignment="1" applyProtection="1">
      <alignment horizontal="center" vertical="center" wrapText="1"/>
      <protection hidden="1"/>
    </xf>
    <xf numFmtId="0" fontId="10" fillId="14" borderId="29" xfId="0" applyFont="1" applyFill="1" applyBorder="1" applyAlignment="1" applyProtection="1">
      <alignment horizontal="center" vertical="center" wrapText="1"/>
      <protection hidden="1"/>
    </xf>
    <xf numFmtId="166" fontId="29" fillId="18" borderId="36" xfId="2" applyFont="1" applyFill="1" applyBorder="1" applyAlignment="1" applyProtection="1">
      <alignment vertical="center"/>
      <protection hidden="1"/>
    </xf>
    <xf numFmtId="166" fontId="29" fillId="18" borderId="39" xfId="2" applyFont="1" applyFill="1" applyBorder="1" applyAlignment="1" applyProtection="1">
      <alignment vertical="center"/>
      <protection hidden="1"/>
    </xf>
    <xf numFmtId="0" fontId="29" fillId="18" borderId="15" xfId="0" applyFont="1" applyFill="1" applyBorder="1" applyAlignment="1" applyProtection="1">
      <alignment vertical="center"/>
      <protection hidden="1"/>
    </xf>
    <xf numFmtId="0" fontId="29" fillId="18" borderId="15" xfId="0" applyFont="1" applyFill="1" applyBorder="1" applyAlignment="1" applyProtection="1">
      <alignment horizontal="center" vertical="center"/>
      <protection hidden="1"/>
    </xf>
    <xf numFmtId="0" fontId="9" fillId="0" borderId="7" xfId="0" applyFont="1" applyFill="1" applyBorder="1" applyAlignment="1" applyProtection="1">
      <alignment vertical="center"/>
      <protection locked="0"/>
    </xf>
    <xf numFmtId="165" fontId="9" fillId="0" borderId="2" xfId="1" applyFont="1" applyFill="1" applyBorder="1" applyAlignment="1" applyProtection="1">
      <alignment horizontal="center" vertical="center" wrapText="1"/>
      <protection locked="0"/>
    </xf>
    <xf numFmtId="166" fontId="12" fillId="19" borderId="9" xfId="2" applyNumberFormat="1" applyFont="1" applyFill="1" applyBorder="1" applyAlignment="1">
      <alignment horizontal="center" vertical="center" wrapText="1"/>
    </xf>
    <xf numFmtId="166" fontId="12" fillId="19" borderId="5" xfId="2" applyNumberFormat="1" applyFont="1" applyFill="1" applyBorder="1" applyAlignment="1">
      <alignment horizontal="center" vertical="center" wrapText="1"/>
    </xf>
    <xf numFmtId="166" fontId="32" fillId="20" borderId="9" xfId="2" applyNumberFormat="1" applyFont="1" applyFill="1" applyBorder="1" applyAlignment="1">
      <alignment horizontal="center" vertical="center" wrapText="1"/>
    </xf>
    <xf numFmtId="166" fontId="32" fillId="0" borderId="9" xfId="2" applyNumberFormat="1" applyFont="1" applyBorder="1" applyAlignment="1">
      <alignment horizontal="center" vertical="center" wrapText="1"/>
    </xf>
    <xf numFmtId="0" fontId="32" fillId="0" borderId="0" xfId="0" applyFont="1" applyBorder="1" applyAlignment="1">
      <alignment horizontal="left" vertical="center"/>
    </xf>
    <xf numFmtId="0" fontId="32" fillId="0" borderId="9" xfId="0" applyFont="1" applyBorder="1" applyAlignment="1">
      <alignment horizontal="center" vertical="center"/>
    </xf>
    <xf numFmtId="0" fontId="32" fillId="20" borderId="0" xfId="0" applyFont="1" applyFill="1" applyBorder="1" applyAlignment="1">
      <alignment horizontal="left" vertical="center"/>
    </xf>
    <xf numFmtId="0" fontId="32" fillId="20" borderId="9" xfId="0" applyFont="1" applyFill="1" applyBorder="1" applyAlignment="1">
      <alignment horizontal="center" vertical="center"/>
    </xf>
    <xf numFmtId="0" fontId="12" fillId="19" borderId="11" xfId="0" applyFont="1" applyFill="1" applyBorder="1" applyAlignment="1">
      <alignment horizontal="left" vertical="center"/>
    </xf>
    <xf numFmtId="0" fontId="12" fillId="0" borderId="0" xfId="0" applyFont="1" applyFill="1" applyBorder="1" applyAlignment="1" applyProtection="1">
      <alignment horizontal="left" vertical="center"/>
      <protection locked="0"/>
    </xf>
    <xf numFmtId="0" fontId="12" fillId="0" borderId="9" xfId="0" applyFont="1" applyFill="1" applyBorder="1" applyAlignment="1" applyProtection="1">
      <alignment horizontal="center" vertical="center"/>
      <protection locked="0"/>
    </xf>
    <xf numFmtId="0" fontId="12" fillId="19" borderId="0" xfId="0" applyFont="1" applyFill="1" applyBorder="1" applyAlignment="1">
      <alignment horizontal="left" vertical="center"/>
    </xf>
    <xf numFmtId="166" fontId="32" fillId="20" borderId="9" xfId="2" applyNumberFormat="1" applyFont="1" applyFill="1" applyBorder="1" applyAlignment="1">
      <alignment horizontal="center" vertical="center"/>
    </xf>
    <xf numFmtId="166" fontId="32" fillId="0" borderId="9" xfId="2" applyNumberFormat="1" applyFont="1" applyBorder="1" applyAlignment="1">
      <alignment horizontal="center" vertical="center"/>
    </xf>
    <xf numFmtId="0" fontId="31" fillId="14" borderId="0" xfId="0" applyFont="1" applyFill="1" applyBorder="1" applyAlignment="1">
      <alignment horizontal="center" vertical="center"/>
    </xf>
    <xf numFmtId="0" fontId="31" fillId="14" borderId="0" xfId="0" applyFont="1" applyFill="1" applyBorder="1" applyAlignment="1">
      <alignment horizontal="center" vertical="center" wrapText="1"/>
    </xf>
    <xf numFmtId="166" fontId="31" fillId="14" borderId="0" xfId="2" applyNumberFormat="1" applyFont="1" applyFill="1" applyBorder="1" applyAlignment="1">
      <alignment horizontal="center" vertical="center"/>
    </xf>
    <xf numFmtId="166" fontId="12" fillId="19" borderId="5" xfId="2" applyNumberFormat="1" applyFont="1" applyFill="1" applyBorder="1" applyAlignment="1">
      <alignment horizontal="center" vertical="center"/>
    </xf>
    <xf numFmtId="166" fontId="12" fillId="0" borderId="9" xfId="2" applyFont="1" applyFill="1" applyBorder="1" applyAlignment="1" applyProtection="1">
      <alignment horizontal="center" vertical="center"/>
      <protection locked="0"/>
    </xf>
    <xf numFmtId="165" fontId="9" fillId="7" borderId="3" xfId="1" applyFont="1" applyFill="1" applyBorder="1" applyAlignment="1" applyProtection="1">
      <alignment vertical="center" wrapText="1"/>
      <protection hidden="1"/>
    </xf>
    <xf numFmtId="165" fontId="9" fillId="7" borderId="25" xfId="1" applyFont="1" applyFill="1" applyBorder="1" applyAlignment="1" applyProtection="1">
      <alignment vertical="center" wrapText="1"/>
      <protection hidden="1"/>
    </xf>
    <xf numFmtId="0" fontId="7" fillId="0" borderId="8" xfId="0" applyFont="1" applyBorder="1" applyAlignment="1" applyProtection="1">
      <alignment horizontal="center" vertical="center" wrapText="1"/>
      <protection hidden="1"/>
    </xf>
    <xf numFmtId="0" fontId="27" fillId="13" borderId="15" xfId="0" applyFont="1" applyFill="1" applyBorder="1" applyProtection="1">
      <protection hidden="1"/>
    </xf>
    <xf numFmtId="0" fontId="10" fillId="14" borderId="29" xfId="0" applyNumberFormat="1" applyFont="1" applyFill="1" applyBorder="1" applyAlignment="1" applyProtection="1">
      <alignment horizontal="center" vertical="center" wrapText="1"/>
      <protection hidden="1"/>
    </xf>
    <xf numFmtId="166" fontId="12" fillId="7" borderId="2" xfId="2" applyNumberFormat="1" applyFont="1" applyFill="1" applyBorder="1" applyAlignment="1">
      <alignment vertical="center"/>
    </xf>
    <xf numFmtId="166" fontId="12" fillId="7" borderId="3" xfId="2" applyNumberFormat="1" applyFont="1" applyFill="1" applyBorder="1" applyAlignment="1">
      <alignment vertical="center"/>
    </xf>
    <xf numFmtId="1" fontId="9" fillId="0" borderId="3" xfId="0" applyNumberFormat="1" applyFont="1" applyFill="1" applyBorder="1" applyAlignment="1" applyProtection="1">
      <alignment horizontal="center" vertical="center" wrapText="1"/>
      <protection locked="0"/>
    </xf>
    <xf numFmtId="165" fontId="9" fillId="7" borderId="5" xfId="1" applyFont="1" applyFill="1" applyBorder="1" applyAlignment="1" applyProtection="1">
      <alignment vertical="center" wrapText="1"/>
      <protection hidden="1"/>
    </xf>
    <xf numFmtId="0" fontId="12" fillId="13" borderId="0" xfId="0" applyFont="1" applyFill="1" applyBorder="1" applyAlignment="1" applyProtection="1">
      <alignment horizontal="center" vertical="center"/>
      <protection hidden="1"/>
    </xf>
    <xf numFmtId="0" fontId="32" fillId="21" borderId="0" xfId="0" applyFont="1" applyFill="1" applyBorder="1" applyAlignment="1">
      <alignment horizontal="left" vertical="center"/>
    </xf>
    <xf numFmtId="0" fontId="32" fillId="21" borderId="9" xfId="0" applyFont="1" applyFill="1" applyBorder="1" applyAlignment="1">
      <alignment horizontal="center" vertical="center"/>
    </xf>
    <xf numFmtId="0" fontId="12" fillId="20" borderId="9" xfId="0" applyFont="1" applyFill="1" applyBorder="1" applyAlignment="1">
      <alignment horizontal="center" vertical="center"/>
    </xf>
    <xf numFmtId="10" fontId="7" fillId="13" borderId="18" xfId="12" applyNumberFormat="1" applyFont="1" applyFill="1" applyBorder="1" applyAlignment="1" applyProtection="1">
      <alignment horizontal="right" vertical="center"/>
      <protection hidden="1"/>
    </xf>
    <xf numFmtId="10" fontId="13" fillId="13" borderId="18" xfId="12" applyNumberFormat="1" applyFont="1" applyFill="1" applyBorder="1" applyAlignment="1" applyProtection="1">
      <alignment horizontal="right" vertical="center"/>
      <protection hidden="1"/>
    </xf>
    <xf numFmtId="10" fontId="7" fillId="13" borderId="0" xfId="12" applyNumberFormat="1" applyFont="1" applyFill="1" applyBorder="1" applyAlignment="1" applyProtection="1">
      <alignment horizontal="right" vertical="center"/>
      <protection hidden="1"/>
    </xf>
    <xf numFmtId="43" fontId="29" fillId="4" borderId="15" xfId="0" applyNumberFormat="1" applyFont="1" applyFill="1" applyBorder="1" applyAlignment="1" applyProtection="1">
      <alignment vertical="center" wrapText="1"/>
      <protection hidden="1"/>
    </xf>
    <xf numFmtId="164" fontId="11" fillId="3" borderId="0" xfId="5" applyNumberFormat="1" applyFont="1" applyFill="1" applyBorder="1" applyAlignment="1" applyProtection="1">
      <alignment vertical="center" wrapText="1"/>
      <protection hidden="1"/>
    </xf>
    <xf numFmtId="166" fontId="12" fillId="0" borderId="9" xfId="2" applyNumberFormat="1" applyFont="1" applyFill="1" applyBorder="1" applyAlignment="1" applyProtection="1">
      <alignment horizontal="center" vertical="center" wrapText="1"/>
      <protection hidden="1"/>
    </xf>
    <xf numFmtId="9" fontId="12" fillId="3" borderId="0" xfId="18" applyFont="1" applyFill="1" applyBorder="1" applyProtection="1">
      <protection hidden="1"/>
    </xf>
    <xf numFmtId="165" fontId="9" fillId="0" borderId="3" xfId="1" applyNumberFormat="1" applyFont="1" applyFill="1" applyBorder="1" applyAlignment="1" applyProtection="1">
      <alignment horizontal="center" vertical="center" wrapText="1"/>
      <protection locked="0"/>
    </xf>
    <xf numFmtId="165" fontId="9" fillId="0" borderId="2" xfId="1" applyNumberFormat="1" applyFont="1" applyFill="1" applyBorder="1" applyAlignment="1" applyProtection="1">
      <alignment horizontal="center" vertical="center" wrapText="1"/>
      <protection hidden="1"/>
    </xf>
    <xf numFmtId="165" fontId="9" fillId="0" borderId="3" xfId="1" applyNumberFormat="1" applyFont="1" applyFill="1" applyBorder="1" applyAlignment="1" applyProtection="1">
      <alignment horizontal="center" vertical="center" wrapText="1"/>
      <protection hidden="1"/>
    </xf>
    <xf numFmtId="165" fontId="15" fillId="18" borderId="3" xfId="1" applyNumberFormat="1" applyFont="1" applyFill="1" applyBorder="1" applyAlignment="1" applyProtection="1">
      <alignment vertical="center"/>
      <protection hidden="1"/>
    </xf>
    <xf numFmtId="43" fontId="12" fillId="0" borderId="3" xfId="4" applyNumberFormat="1" applyFont="1" applyFill="1" applyBorder="1" applyAlignment="1" applyProtection="1">
      <alignment horizontal="center" vertical="center" wrapText="1"/>
      <protection hidden="1"/>
    </xf>
    <xf numFmtId="165" fontId="37" fillId="0" borderId="3" xfId="1" applyFont="1" applyFill="1" applyBorder="1" applyAlignment="1" applyProtection="1">
      <alignment horizontal="center" vertical="center" wrapText="1"/>
      <protection hidden="1"/>
    </xf>
    <xf numFmtId="166" fontId="12" fillId="19" borderId="3" xfId="2" applyNumberFormat="1" applyFont="1" applyFill="1" applyBorder="1" applyAlignment="1">
      <alignment horizontal="center" vertical="center"/>
    </xf>
    <xf numFmtId="166" fontId="12" fillId="0" borderId="3" xfId="2" applyFont="1" applyFill="1" applyBorder="1" applyAlignment="1" applyProtection="1">
      <alignment horizontal="center" vertical="center"/>
      <protection locked="0"/>
    </xf>
    <xf numFmtId="0" fontId="29" fillId="4" borderId="38" xfId="0" applyFont="1" applyFill="1" applyBorder="1" applyAlignment="1" applyProtection="1">
      <alignment vertical="center" wrapText="1"/>
      <protection hidden="1"/>
    </xf>
    <xf numFmtId="165" fontId="11" fillId="4" borderId="37" xfId="0" applyNumberFormat="1" applyFont="1" applyFill="1" applyBorder="1" applyAlignment="1" applyProtection="1">
      <alignment vertical="center" wrapText="1"/>
      <protection hidden="1"/>
    </xf>
    <xf numFmtId="166" fontId="12" fillId="0" borderId="3" xfId="2" applyNumberFormat="1" applyFont="1" applyFill="1" applyBorder="1" applyAlignment="1">
      <alignment vertical="center"/>
    </xf>
    <xf numFmtId="166" fontId="12" fillId="0" borderId="3" xfId="2" applyNumberFormat="1" applyFont="1" applyFill="1" applyBorder="1" applyAlignment="1">
      <alignment vertical="center" wrapText="1"/>
    </xf>
    <xf numFmtId="169" fontId="21" fillId="3" borderId="0" xfId="0" applyNumberFormat="1" applyFont="1" applyFill="1" applyBorder="1" applyAlignment="1" applyProtection="1">
      <alignment vertical="center" wrapText="1"/>
      <protection hidden="1"/>
    </xf>
    <xf numFmtId="0" fontId="15" fillId="18" borderId="38" xfId="0" applyFont="1" applyFill="1" applyBorder="1" applyAlignment="1" applyProtection="1">
      <alignment vertical="center"/>
      <protection hidden="1"/>
    </xf>
    <xf numFmtId="165" fontId="15" fillId="18" borderId="36" xfId="1" applyFont="1" applyFill="1" applyBorder="1" applyAlignment="1" applyProtection="1">
      <alignment vertical="center"/>
      <protection hidden="1"/>
    </xf>
    <xf numFmtId="0" fontId="9" fillId="0" borderId="11" xfId="0" applyFont="1" applyBorder="1" applyProtection="1">
      <protection hidden="1"/>
    </xf>
    <xf numFmtId="165" fontId="9" fillId="0" borderId="11" xfId="1" applyFont="1" applyFill="1" applyBorder="1" applyAlignment="1" applyProtection="1">
      <protection hidden="1"/>
    </xf>
    <xf numFmtId="0" fontId="9" fillId="3" borderId="0" xfId="0" applyFont="1" applyFill="1" applyBorder="1" applyAlignment="1" applyProtection="1">
      <alignment horizontal="center"/>
      <protection hidden="1"/>
    </xf>
    <xf numFmtId="0" fontId="9" fillId="0" borderId="3" xfId="0" applyNumberFormat="1" applyFont="1" applyFill="1" applyBorder="1" applyAlignment="1" applyProtection="1">
      <alignment horizontal="center" vertical="center" wrapText="1"/>
      <protection locked="0"/>
    </xf>
    <xf numFmtId="0" fontId="15" fillId="18" borderId="0" xfId="0" applyFon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15" fillId="18" borderId="38" xfId="0" applyFont="1" applyFill="1" applyBorder="1" applyAlignment="1" applyProtection="1">
      <alignment horizontal="center" vertical="center"/>
      <protection hidden="1"/>
    </xf>
    <xf numFmtId="0" fontId="9" fillId="0" borderId="11" xfId="0" applyFont="1" applyBorder="1" applyAlignment="1" applyProtection="1">
      <alignment horizontal="center"/>
      <protection hidden="1"/>
    </xf>
    <xf numFmtId="165" fontId="9" fillId="0" borderId="5" xfId="1" applyFont="1" applyFill="1" applyBorder="1" applyAlignment="1" applyProtection="1">
      <alignment horizontal="center" vertical="center" wrapText="1"/>
      <protection hidden="1"/>
    </xf>
    <xf numFmtId="165" fontId="10" fillId="14" borderId="9" xfId="1" applyFont="1" applyFill="1" applyBorder="1" applyAlignment="1" applyProtection="1">
      <alignment horizontal="center" vertical="center"/>
      <protection hidden="1"/>
    </xf>
    <xf numFmtId="0" fontId="6" fillId="3" borderId="0" xfId="0" applyFont="1" applyFill="1" applyBorder="1" applyAlignment="1" applyProtection="1">
      <alignment horizontal="center"/>
      <protection hidden="1"/>
    </xf>
    <xf numFmtId="168" fontId="11" fillId="0" borderId="0" xfId="3" applyNumberFormat="1" applyFont="1" applyFill="1" applyBorder="1" applyAlignment="1" applyProtection="1">
      <alignment horizontal="center" vertical="center" wrapText="1"/>
      <protection hidden="1"/>
    </xf>
    <xf numFmtId="0" fontId="34" fillId="3" borderId="0" xfId="0" applyFont="1" applyFill="1" applyProtection="1">
      <protection hidden="1"/>
    </xf>
    <xf numFmtId="0" fontId="12" fillId="0" borderId="0" xfId="0" applyFont="1" applyBorder="1" applyProtection="1">
      <protection hidden="1"/>
    </xf>
    <xf numFmtId="0" fontId="34" fillId="3" borderId="0" xfId="0" applyFont="1" applyFill="1" applyBorder="1" applyProtection="1">
      <protection hidden="1"/>
    </xf>
    <xf numFmtId="0" fontId="11" fillId="0" borderId="0" xfId="0" applyFont="1" applyFill="1" applyBorder="1" applyAlignment="1" applyProtection="1">
      <protection hidden="1"/>
    </xf>
    <xf numFmtId="14" fontId="12" fillId="7" borderId="0" xfId="0" applyNumberFormat="1" applyFont="1" applyFill="1" applyBorder="1" applyAlignment="1" applyProtection="1">
      <alignment horizontal="center" vertical="center" wrapText="1"/>
      <protection hidden="1"/>
    </xf>
    <xf numFmtId="0" fontId="12" fillId="7" borderId="0" xfId="0" applyFont="1" applyFill="1" applyBorder="1" applyAlignment="1" applyProtection="1">
      <alignment horizontal="center"/>
      <protection hidden="1"/>
    </xf>
    <xf numFmtId="0" fontId="11" fillId="5" borderId="0" xfId="0" applyFont="1" applyFill="1" applyBorder="1" applyAlignment="1" applyProtection="1">
      <alignment horizontal="center" vertical="center" wrapText="1"/>
      <protection hidden="1"/>
    </xf>
    <xf numFmtId="0" fontId="11" fillId="9" borderId="3" xfId="0" applyFont="1" applyFill="1" applyBorder="1" applyAlignment="1" applyProtection="1">
      <alignment horizontal="center" vertical="center"/>
      <protection hidden="1"/>
    </xf>
    <xf numFmtId="0" fontId="11" fillId="9" borderId="8" xfId="0" applyFont="1" applyFill="1" applyBorder="1" applyAlignment="1" applyProtection="1">
      <alignment horizontal="center" vertical="center"/>
      <protection hidden="1"/>
    </xf>
    <xf numFmtId="1" fontId="12" fillId="6" borderId="9" xfId="0" applyNumberFormat="1" applyFont="1" applyFill="1" applyBorder="1" applyAlignment="1" applyProtection="1">
      <alignment horizontal="center" vertical="center"/>
      <protection locked="0"/>
    </xf>
    <xf numFmtId="165" fontId="12" fillId="11" borderId="9" xfId="1" applyNumberFormat="1" applyFont="1" applyFill="1" applyBorder="1" applyAlignment="1" applyProtection="1">
      <alignment horizontal="right" vertical="center"/>
      <protection hidden="1"/>
    </xf>
    <xf numFmtId="1" fontId="12" fillId="3" borderId="9" xfId="0" applyNumberFormat="1" applyFont="1" applyFill="1" applyBorder="1" applyAlignment="1" applyProtection="1">
      <alignment horizontal="center" vertical="center"/>
      <protection locked="0"/>
    </xf>
    <xf numFmtId="165" fontId="12" fillId="7" borderId="9" xfId="1" applyNumberFormat="1" applyFont="1" applyFill="1" applyBorder="1" applyAlignment="1" applyProtection="1">
      <alignment horizontal="right" vertical="center"/>
      <protection hidden="1"/>
    </xf>
    <xf numFmtId="1" fontId="12" fillId="6" borderId="3" xfId="0" applyNumberFormat="1" applyFont="1" applyFill="1" applyBorder="1" applyAlignment="1" applyProtection="1">
      <alignment horizontal="center" vertical="center"/>
      <protection locked="0"/>
    </xf>
    <xf numFmtId="165" fontId="12" fillId="11" borderId="0" xfId="1" applyNumberFormat="1" applyFont="1" applyFill="1" applyBorder="1" applyAlignment="1" applyProtection="1">
      <alignment horizontal="right" vertical="center"/>
      <protection hidden="1"/>
    </xf>
    <xf numFmtId="1" fontId="12" fillId="3" borderId="3" xfId="0" applyNumberFormat="1" applyFont="1" applyFill="1" applyBorder="1" applyAlignment="1" applyProtection="1">
      <alignment horizontal="center" vertical="center"/>
      <protection locked="0"/>
    </xf>
    <xf numFmtId="165" fontId="12" fillId="7" borderId="0" xfId="1" applyNumberFormat="1" applyFont="1" applyFill="1" applyBorder="1" applyAlignment="1" applyProtection="1">
      <alignment horizontal="right" vertical="center"/>
      <protection hidden="1"/>
    </xf>
    <xf numFmtId="43" fontId="34" fillId="3" borderId="0" xfId="0" applyNumberFormat="1" applyFont="1" applyFill="1" applyBorder="1" applyProtection="1">
      <protection hidden="1"/>
    </xf>
    <xf numFmtId="0" fontId="11" fillId="8" borderId="0" xfId="0" applyFont="1" applyFill="1" applyBorder="1" applyAlignment="1" applyProtection="1">
      <alignment horizontal="left" vertical="center" wrapText="1"/>
      <protection hidden="1"/>
    </xf>
    <xf numFmtId="3" fontId="12" fillId="12" borderId="0" xfId="1" applyNumberFormat="1" applyFont="1" applyFill="1" applyBorder="1" applyAlignment="1" applyProtection="1">
      <alignment horizontal="center" vertical="center"/>
      <protection hidden="1"/>
    </xf>
    <xf numFmtId="165" fontId="11" fillId="12" borderId="0" xfId="1" applyNumberFormat="1" applyFont="1" applyFill="1" applyBorder="1" applyAlignment="1" applyProtection="1">
      <alignment horizontal="right" vertical="center"/>
      <protection hidden="1"/>
    </xf>
    <xf numFmtId="0" fontId="12" fillId="3" borderId="15" xfId="0" applyFont="1" applyFill="1" applyBorder="1" applyAlignment="1" applyProtection="1">
      <alignment horizontal="left" vertical="center"/>
      <protection hidden="1"/>
    </xf>
    <xf numFmtId="165" fontId="12" fillId="7" borderId="15" xfId="1" applyNumberFormat="1" applyFont="1" applyFill="1" applyBorder="1" applyAlignment="1" applyProtection="1">
      <alignment horizontal="right" vertical="center"/>
      <protection hidden="1"/>
    </xf>
    <xf numFmtId="165" fontId="11" fillId="12" borderId="11" xfId="1" applyFont="1" applyFill="1" applyBorder="1" applyAlignment="1" applyProtection="1">
      <alignment horizontal="right" vertical="center"/>
      <protection hidden="1"/>
    </xf>
    <xf numFmtId="0" fontId="12" fillId="6" borderId="15" xfId="0" applyFont="1" applyFill="1" applyBorder="1" applyAlignment="1" applyProtection="1">
      <alignment horizontal="left" vertical="center"/>
      <protection hidden="1"/>
    </xf>
    <xf numFmtId="165" fontId="12" fillId="11" borderId="15" xfId="1" applyNumberFormat="1" applyFont="1" applyFill="1" applyBorder="1" applyAlignment="1" applyProtection="1">
      <alignment horizontal="right" vertical="center"/>
      <protection hidden="1"/>
    </xf>
    <xf numFmtId="0" fontId="29" fillId="0" borderId="0" xfId="0" applyFont="1" applyFill="1" applyBorder="1" applyAlignment="1" applyProtection="1">
      <alignment horizontal="center" vertical="center" textRotation="90" wrapText="1"/>
      <protection hidden="1"/>
    </xf>
    <xf numFmtId="0" fontId="11" fillId="0" borderId="0" xfId="0" applyFont="1" applyFill="1" applyBorder="1" applyAlignment="1" applyProtection="1">
      <alignment vertical="center"/>
      <protection hidden="1"/>
    </xf>
    <xf numFmtId="165" fontId="11" fillId="0" borderId="0" xfId="1" applyFont="1" applyFill="1" applyBorder="1" applyAlignment="1" applyProtection="1">
      <alignment horizontal="right" vertical="center"/>
      <protection hidden="1"/>
    </xf>
    <xf numFmtId="0" fontId="34" fillId="0" borderId="0" xfId="0" applyFont="1" applyFill="1" applyBorder="1" applyProtection="1">
      <protection hidden="1"/>
    </xf>
    <xf numFmtId="0" fontId="12" fillId="0" borderId="0" xfId="0" applyFont="1" applyFill="1" applyBorder="1" applyProtection="1">
      <protection hidden="1"/>
    </xf>
    <xf numFmtId="0" fontId="12" fillId="3" borderId="11" xfId="0" applyFont="1" applyFill="1" applyBorder="1" applyAlignment="1" applyProtection="1">
      <alignment horizontal="left" vertical="center"/>
      <protection hidden="1"/>
    </xf>
    <xf numFmtId="165" fontId="12" fillId="7" borderId="11" xfId="1" applyNumberFormat="1" applyFont="1" applyFill="1" applyBorder="1" applyAlignment="1" applyProtection="1">
      <alignment horizontal="right" vertical="center"/>
      <protection hidden="1"/>
    </xf>
    <xf numFmtId="0" fontId="11" fillId="8" borderId="18" xfId="0" applyFont="1" applyFill="1" applyBorder="1" applyAlignment="1" applyProtection="1">
      <alignment horizontal="left" vertical="center"/>
      <protection hidden="1"/>
    </xf>
    <xf numFmtId="165" fontId="12" fillId="11" borderId="15" xfId="1" applyFont="1" applyFill="1" applyBorder="1" applyAlignment="1" applyProtection="1">
      <alignment horizontal="right" vertical="center"/>
      <protection hidden="1"/>
    </xf>
    <xf numFmtId="0" fontId="29" fillId="0" borderId="18" xfId="0" applyFont="1" applyFill="1" applyBorder="1" applyAlignment="1" applyProtection="1">
      <alignment horizontal="center" vertical="center" textRotation="90" wrapText="1"/>
      <protection hidden="1"/>
    </xf>
    <xf numFmtId="0" fontId="11" fillId="0" borderId="18" xfId="0" applyFont="1" applyFill="1" applyBorder="1" applyAlignment="1" applyProtection="1">
      <alignment vertical="center"/>
      <protection hidden="1"/>
    </xf>
    <xf numFmtId="165" fontId="11" fillId="0" borderId="18" xfId="1" applyFont="1" applyFill="1" applyBorder="1" applyAlignment="1" applyProtection="1">
      <alignment horizontal="right" vertical="center"/>
      <protection hidden="1"/>
    </xf>
    <xf numFmtId="165" fontId="11" fillId="12" borderId="11" xfId="1" applyNumberFormat="1" applyFont="1" applyFill="1" applyBorder="1" applyAlignment="1" applyProtection="1">
      <alignment horizontal="right" vertical="center"/>
      <protection hidden="1"/>
    </xf>
    <xf numFmtId="0" fontId="12" fillId="6" borderId="0" xfId="0" applyFont="1" applyFill="1" applyBorder="1" applyAlignment="1" applyProtection="1">
      <alignment horizontal="left" vertical="center"/>
      <protection hidden="1"/>
    </xf>
    <xf numFmtId="165" fontId="12" fillId="11" borderId="0" xfId="1" applyFont="1" applyFill="1" applyBorder="1" applyAlignment="1" applyProtection="1">
      <alignment horizontal="right" vertical="center"/>
      <protection hidden="1"/>
    </xf>
    <xf numFmtId="43" fontId="12" fillId="3" borderId="0" xfId="0" applyNumberFormat="1" applyFont="1" applyFill="1" applyBorder="1" applyAlignment="1" applyProtection="1">
      <alignment horizontal="left" vertical="center" wrapText="1"/>
      <protection hidden="1"/>
    </xf>
    <xf numFmtId="43" fontId="12" fillId="6" borderId="0" xfId="0" applyNumberFormat="1" applyFont="1" applyFill="1" applyBorder="1" applyAlignment="1" applyProtection="1">
      <alignment horizontal="left" vertical="center"/>
      <protection hidden="1"/>
    </xf>
    <xf numFmtId="0" fontId="11" fillId="0" borderId="0" xfId="0" applyFont="1" applyBorder="1" applyProtection="1">
      <protection hidden="1"/>
    </xf>
    <xf numFmtId="43" fontId="12" fillId="0" borderId="0" xfId="0" applyNumberFormat="1" applyFont="1" applyBorder="1" applyProtection="1">
      <protection hidden="1"/>
    </xf>
    <xf numFmtId="0" fontId="12" fillId="0" borderId="0" xfId="5" applyFont="1" applyProtection="1">
      <protection hidden="1"/>
    </xf>
    <xf numFmtId="0" fontId="34" fillId="0" borderId="0" xfId="5" applyFont="1" applyProtection="1">
      <protection hidden="1"/>
    </xf>
    <xf numFmtId="0" fontId="12" fillId="0" borderId="0" xfId="5" applyFont="1" applyBorder="1" applyProtection="1">
      <protection hidden="1"/>
    </xf>
    <xf numFmtId="0" fontId="34" fillId="0" borderId="0" xfId="5" applyFont="1" applyBorder="1" applyProtection="1">
      <protection hidden="1"/>
    </xf>
    <xf numFmtId="0" fontId="11" fillId="0" borderId="0" xfId="5" applyFont="1" applyFill="1" applyBorder="1" applyAlignment="1" applyProtection="1">
      <alignment horizontal="center"/>
      <protection hidden="1"/>
    </xf>
    <xf numFmtId="164" fontId="11" fillId="7" borderId="0" xfId="5" applyNumberFormat="1" applyFont="1" applyFill="1" applyBorder="1" applyAlignment="1" applyProtection="1">
      <alignment vertical="center" wrapText="1"/>
      <protection hidden="1"/>
    </xf>
    <xf numFmtId="0" fontId="11" fillId="0" borderId="0" xfId="5" applyFont="1" applyFill="1" applyBorder="1" applyAlignment="1" applyProtection="1">
      <alignment horizontal="center" vertical="center" textRotation="90" wrapText="1"/>
      <protection hidden="1"/>
    </xf>
    <xf numFmtId="4" fontId="34" fillId="0" borderId="0" xfId="5" applyNumberFormat="1" applyFont="1" applyBorder="1" applyProtection="1">
      <protection hidden="1"/>
    </xf>
    <xf numFmtId="43" fontId="34" fillId="0" borderId="0" xfId="6" applyFont="1" applyBorder="1" applyProtection="1">
      <protection hidden="1"/>
    </xf>
    <xf numFmtId="43" fontId="34" fillId="0" borderId="0" xfId="5" applyNumberFormat="1" applyFont="1" applyBorder="1" applyProtection="1">
      <protection hidden="1"/>
    </xf>
    <xf numFmtId="43" fontId="41" fillId="0" borderId="0" xfId="6" applyFont="1" applyProtection="1">
      <protection hidden="1"/>
    </xf>
    <xf numFmtId="0" fontId="41" fillId="0" borderId="0" xfId="5" applyFont="1" applyProtection="1">
      <protection hidden="1"/>
    </xf>
    <xf numFmtId="165" fontId="15" fillId="5" borderId="13" xfId="1" applyFont="1" applyFill="1" applyBorder="1" applyAlignment="1" applyProtection="1">
      <alignment vertical="center"/>
      <protection hidden="1"/>
    </xf>
    <xf numFmtId="165" fontId="15" fillId="5" borderId="0" xfId="1" applyFont="1" applyFill="1" applyBorder="1" applyAlignment="1" applyProtection="1">
      <alignment vertical="center"/>
      <protection hidden="1"/>
    </xf>
    <xf numFmtId="168" fontId="11" fillId="0" borderId="0" xfId="3" applyNumberFormat="1" applyFont="1" applyFill="1" applyBorder="1" applyAlignment="1" applyProtection="1">
      <alignment vertical="center" wrapText="1"/>
      <protection hidden="1"/>
    </xf>
    <xf numFmtId="168" fontId="11" fillId="17" borderId="0" xfId="3" applyNumberFormat="1" applyFont="1" applyFill="1" applyBorder="1" applyAlignment="1" applyProtection="1">
      <alignment vertical="center" wrapText="1"/>
      <protection hidden="1"/>
    </xf>
    <xf numFmtId="17" fontId="11" fillId="5" borderId="5" xfId="0" applyNumberFormat="1"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1" fontId="11" fillId="6" borderId="9" xfId="0" applyNumberFormat="1" applyFont="1" applyFill="1" applyBorder="1" applyAlignment="1" applyProtection="1">
      <alignment vertical="center" wrapText="1"/>
      <protection hidden="1"/>
    </xf>
    <xf numFmtId="43" fontId="11" fillId="0" borderId="9" xfId="4" applyFont="1" applyFill="1" applyBorder="1" applyAlignment="1" applyProtection="1">
      <alignment vertical="center" wrapText="1"/>
      <protection hidden="1"/>
    </xf>
    <xf numFmtId="43" fontId="11" fillId="6" borderId="9" xfId="4" applyFont="1" applyFill="1" applyBorder="1" applyAlignment="1" applyProtection="1">
      <alignment vertical="center" wrapText="1"/>
      <protection hidden="1"/>
    </xf>
    <xf numFmtId="43" fontId="12" fillId="0" borderId="26" xfId="4" applyFont="1" applyFill="1" applyBorder="1" applyAlignment="1" applyProtection="1">
      <alignment vertical="center" wrapText="1"/>
      <protection hidden="1"/>
    </xf>
    <xf numFmtId="168" fontId="29" fillId="4" borderId="38" xfId="3" applyNumberFormat="1" applyFont="1" applyFill="1" applyBorder="1" applyAlignment="1" applyProtection="1">
      <alignment vertical="center" wrapText="1"/>
      <protection hidden="1"/>
    </xf>
    <xf numFmtId="0" fontId="12" fillId="3" borderId="0" xfId="0" applyFont="1" applyFill="1" applyBorder="1" applyAlignment="1" applyProtection="1">
      <protection hidden="1"/>
    </xf>
    <xf numFmtId="0" fontId="12" fillId="0" borderId="0" xfId="0" applyFont="1" applyFill="1" applyBorder="1" applyAlignment="1" applyProtection="1">
      <protection hidden="1"/>
    </xf>
    <xf numFmtId="168" fontId="34" fillId="3" borderId="0" xfId="0" applyNumberFormat="1" applyFont="1" applyFill="1" applyBorder="1" applyProtection="1">
      <protection hidden="1"/>
    </xf>
    <xf numFmtId="0" fontId="12" fillId="0" borderId="0" xfId="5" applyFont="1" applyFill="1" applyBorder="1" applyProtection="1">
      <protection hidden="1"/>
    </xf>
    <xf numFmtId="0" fontId="11" fillId="0" borderId="0" xfId="5" applyFont="1" applyFill="1" applyBorder="1" applyAlignment="1" applyProtection="1">
      <alignment horizontal="center" vertical="center" wrapText="1"/>
      <protection hidden="1"/>
    </xf>
    <xf numFmtId="0" fontId="11" fillId="0" borderId="0" xfId="5" applyFont="1" applyFill="1" applyBorder="1" applyAlignment="1" applyProtection="1">
      <alignment vertical="center" wrapText="1"/>
      <protection hidden="1"/>
    </xf>
    <xf numFmtId="4" fontId="11" fillId="3" borderId="0" xfId="0" applyNumberFormat="1" applyFont="1" applyFill="1" applyBorder="1" applyAlignment="1" applyProtection="1">
      <alignment vertical="center" wrapText="1"/>
      <protection hidden="1"/>
    </xf>
    <xf numFmtId="4" fontId="11" fillId="0" borderId="0" xfId="0" applyNumberFormat="1"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11" fillId="3" borderId="0" xfId="0" applyFont="1" applyFill="1" applyBorder="1" applyAlignment="1" applyProtection="1">
      <alignment vertical="center" wrapText="1"/>
      <protection hidden="1"/>
    </xf>
    <xf numFmtId="43" fontId="12" fillId="6" borderId="1" xfId="4" applyFont="1" applyFill="1" applyBorder="1" applyAlignment="1" applyProtection="1">
      <alignment horizontal="center" vertical="center" wrapText="1"/>
      <protection hidden="1"/>
    </xf>
    <xf numFmtId="168" fontId="29" fillId="4" borderId="11" xfId="3" applyNumberFormat="1" applyFont="1" applyFill="1" applyBorder="1" applyAlignment="1" applyProtection="1">
      <alignment horizontal="center" vertical="center" wrapText="1"/>
      <protection hidden="1"/>
    </xf>
    <xf numFmtId="43" fontId="12" fillId="3" borderId="3" xfId="4" applyFont="1" applyFill="1" applyBorder="1" applyAlignment="1" applyProtection="1">
      <alignment horizontal="center" vertical="center" wrapText="1"/>
      <protection hidden="1"/>
    </xf>
    <xf numFmtId="0" fontId="11" fillId="5" borderId="7" xfId="0" applyFont="1" applyFill="1" applyBorder="1" applyAlignment="1" applyProtection="1">
      <alignment vertical="center" wrapText="1"/>
      <protection hidden="1"/>
    </xf>
    <xf numFmtId="14" fontId="11" fillId="5" borderId="2" xfId="0" applyNumberFormat="1" applyFont="1" applyFill="1" applyBorder="1" applyAlignment="1" applyProtection="1">
      <alignment horizontal="center" vertical="center" wrapText="1"/>
      <protection hidden="1"/>
    </xf>
    <xf numFmtId="0" fontId="12" fillId="3" borderId="0" xfId="0" applyFont="1" applyFill="1" applyBorder="1" applyAlignment="1" applyProtection="1">
      <alignment vertical="center" wrapText="1"/>
      <protection hidden="1"/>
    </xf>
    <xf numFmtId="0" fontId="12" fillId="3" borderId="0" xfId="0" applyFont="1" applyFill="1" applyBorder="1" applyAlignment="1" applyProtection="1">
      <alignment horizontal="center" vertical="center" wrapText="1"/>
      <protection hidden="1"/>
    </xf>
    <xf numFmtId="0" fontId="12" fillId="0" borderId="0" xfId="0" applyFont="1" applyBorder="1" applyAlignment="1" applyProtection="1">
      <alignment vertical="center" wrapText="1"/>
      <protection hidden="1"/>
    </xf>
    <xf numFmtId="0" fontId="12" fillId="0" borderId="0" xfId="0" applyFont="1" applyBorder="1" applyAlignment="1" applyProtection="1">
      <alignment horizontal="center" vertical="center" wrapText="1"/>
      <protection hidden="1"/>
    </xf>
    <xf numFmtId="0" fontId="43" fillId="0" borderId="0" xfId="5" applyFont="1" applyFill="1" applyBorder="1" applyProtection="1">
      <protection hidden="1"/>
    </xf>
    <xf numFmtId="0" fontId="44" fillId="0" borderId="0" xfId="0" applyFont="1" applyFill="1" applyBorder="1" applyAlignment="1" applyProtection="1">
      <alignment horizontal="center" vertical="center" textRotation="90" wrapText="1"/>
      <protection hidden="1"/>
    </xf>
    <xf numFmtId="0" fontId="44" fillId="17" borderId="0" xfId="0" applyFont="1" applyFill="1" applyBorder="1" applyAlignment="1" applyProtection="1">
      <alignment horizontal="center" vertical="center" textRotation="90" wrapText="1"/>
      <protection hidden="1"/>
    </xf>
    <xf numFmtId="0" fontId="43" fillId="3" borderId="0" xfId="0" applyFont="1" applyFill="1" applyBorder="1" applyAlignment="1" applyProtection="1">
      <alignment vertical="center" wrapText="1"/>
      <protection hidden="1"/>
    </xf>
    <xf numFmtId="0" fontId="43" fillId="0" borderId="0" xfId="0" applyFont="1" applyBorder="1" applyAlignment="1" applyProtection="1">
      <alignment vertical="center" wrapText="1"/>
      <protection hidden="1"/>
    </xf>
    <xf numFmtId="0" fontId="25" fillId="3" borderId="0" xfId="0" applyFont="1" applyFill="1" applyBorder="1" applyAlignment="1" applyProtection="1">
      <alignment vertical="center" wrapText="1"/>
      <protection hidden="1"/>
    </xf>
    <xf numFmtId="0" fontId="6" fillId="0" borderId="9" xfId="0" applyFont="1" applyBorder="1" applyAlignment="1"/>
    <xf numFmtId="0" fontId="12" fillId="6" borderId="0" xfId="0" applyFont="1" applyFill="1" applyBorder="1" applyAlignment="1" applyProtection="1">
      <alignment horizontal="left" vertical="center" wrapText="1"/>
      <protection hidden="1"/>
    </xf>
    <xf numFmtId="0" fontId="11" fillId="8" borderId="11" xfId="0" applyFont="1" applyFill="1" applyBorder="1" applyAlignment="1" applyProtection="1">
      <alignment horizontal="left" vertical="center"/>
      <protection hidden="1"/>
    </xf>
    <xf numFmtId="0" fontId="12" fillId="3" borderId="0" xfId="0" applyFont="1" applyFill="1" applyBorder="1" applyAlignment="1" applyProtection="1">
      <alignment horizontal="left" vertical="center" wrapText="1"/>
      <protection hidden="1"/>
    </xf>
    <xf numFmtId="166" fontId="12" fillId="7" borderId="2" xfId="2" applyNumberFormat="1" applyFont="1" applyFill="1" applyBorder="1" applyAlignment="1">
      <alignment horizontal="center" vertical="center"/>
    </xf>
    <xf numFmtId="166" fontId="12" fillId="7" borderId="3" xfId="2" applyNumberFormat="1" applyFont="1" applyFill="1" applyBorder="1" applyAlignment="1">
      <alignment horizontal="center" vertical="center"/>
    </xf>
    <xf numFmtId="166" fontId="12" fillId="0" borderId="3" xfId="2" applyNumberFormat="1" applyFont="1" applyFill="1" applyBorder="1" applyAlignment="1">
      <alignment horizontal="center" vertical="center"/>
    </xf>
    <xf numFmtId="169" fontId="23" fillId="3" borderId="0" xfId="0" applyNumberFormat="1" applyFont="1" applyFill="1" applyBorder="1" applyAlignment="1" applyProtection="1">
      <alignment horizontal="left" vertical="center" wrapText="1"/>
      <protection hidden="1"/>
    </xf>
    <xf numFmtId="0" fontId="12" fillId="20" borderId="0" xfId="0" applyFont="1" applyFill="1" applyBorder="1" applyAlignment="1">
      <alignment horizontal="left" vertical="center"/>
    </xf>
    <xf numFmtId="0" fontId="12" fillId="0" borderId="0" xfId="0" applyFont="1" applyFill="1" applyBorder="1" applyAlignment="1">
      <alignment horizontal="left" vertical="center"/>
    </xf>
    <xf numFmtId="165" fontId="13" fillId="11" borderId="0" xfId="1" applyNumberFormat="1" applyFont="1" applyFill="1" applyBorder="1" applyAlignment="1" applyProtection="1">
      <alignment horizontal="right" vertical="center"/>
      <protection locked="0"/>
    </xf>
    <xf numFmtId="43" fontId="13" fillId="0" borderId="24" xfId="1" applyNumberFormat="1" applyFont="1" applyFill="1" applyBorder="1" applyAlignment="1" applyProtection="1">
      <alignment horizontal="right" vertical="center"/>
      <protection hidden="1"/>
    </xf>
    <xf numFmtId="166" fontId="12" fillId="0" borderId="3" xfId="2" applyNumberFormat="1" applyFont="1" applyFill="1" applyBorder="1" applyAlignment="1">
      <alignment horizontal="center" vertical="center"/>
    </xf>
    <xf numFmtId="0" fontId="14" fillId="0" borderId="0"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left" vertical="center" wrapText="1"/>
      <protection hidden="1"/>
    </xf>
    <xf numFmtId="169" fontId="14" fillId="3" borderId="0" xfId="0" applyNumberFormat="1" applyFont="1" applyFill="1" applyBorder="1" applyAlignment="1" applyProtection="1">
      <alignment horizontal="left" vertical="center" wrapText="1"/>
      <protection hidden="1"/>
    </xf>
    <xf numFmtId="0" fontId="9" fillId="22" borderId="3" xfId="0" applyNumberFormat="1" applyFont="1" applyFill="1" applyBorder="1" applyAlignment="1" applyProtection="1">
      <alignment horizontal="center" vertical="center" wrapText="1"/>
      <protection locked="0"/>
    </xf>
    <xf numFmtId="0" fontId="43" fillId="0" borderId="0" xfId="5" applyFont="1" applyBorder="1" applyAlignment="1" applyProtection="1">
      <alignment textRotation="45" wrapText="1"/>
      <protection hidden="1"/>
    </xf>
    <xf numFmtId="0" fontId="12" fillId="0" borderId="0" xfId="5" applyFont="1" applyBorder="1" applyAlignment="1" applyProtection="1">
      <alignment textRotation="45" wrapText="1"/>
      <protection hidden="1"/>
    </xf>
    <xf numFmtId="165" fontId="15" fillId="18" borderId="0" xfId="1" applyFont="1" applyFill="1" applyBorder="1" applyAlignment="1" applyProtection="1">
      <alignment horizontal="center" vertical="center" wrapText="1"/>
      <protection hidden="1"/>
    </xf>
    <xf numFmtId="165" fontId="10" fillId="14" borderId="9" xfId="1" applyFont="1" applyFill="1" applyBorder="1" applyAlignment="1" applyProtection="1">
      <alignment horizontal="center" vertical="center" wrapText="1"/>
      <protection hidden="1"/>
    </xf>
    <xf numFmtId="166" fontId="12" fillId="0" borderId="3" xfId="2" applyNumberFormat="1" applyFont="1" applyFill="1" applyBorder="1" applyAlignment="1">
      <alignment horizontal="center" vertical="center"/>
    </xf>
    <xf numFmtId="166" fontId="12" fillId="7" borderId="2" xfId="2" applyNumberFormat="1" applyFont="1" applyFill="1" applyBorder="1" applyAlignment="1">
      <alignment horizontal="center" vertical="center"/>
    </xf>
    <xf numFmtId="166" fontId="12" fillId="7" borderId="3" xfId="2" applyNumberFormat="1" applyFont="1" applyFill="1" applyBorder="1" applyAlignment="1">
      <alignment horizontal="center" vertical="center"/>
    </xf>
    <xf numFmtId="166" fontId="48" fillId="0" borderId="8" xfId="0" applyNumberFormat="1" applyFont="1" applyFill="1" applyBorder="1" applyAlignment="1" applyProtection="1">
      <alignment horizontal="center" vertical="center" wrapText="1"/>
      <protection hidden="1"/>
    </xf>
    <xf numFmtId="166" fontId="48" fillId="6" borderId="8" xfId="0" applyNumberFormat="1" applyFont="1" applyFill="1" applyBorder="1" applyAlignment="1" applyProtection="1">
      <alignment horizontal="center" vertical="center" wrapText="1"/>
      <protection hidden="1"/>
    </xf>
    <xf numFmtId="166" fontId="41" fillId="14" borderId="0" xfId="2" applyFont="1" applyFill="1" applyBorder="1" applyAlignment="1" applyProtection="1">
      <alignment horizontal="center" vertical="center" wrapText="1"/>
      <protection hidden="1"/>
    </xf>
    <xf numFmtId="9" fontId="12" fillId="6" borderId="3" xfId="0" applyNumberFormat="1" applyFont="1" applyFill="1" applyBorder="1" applyAlignment="1" applyProtection="1">
      <alignment horizontal="center" vertical="center" wrapText="1"/>
      <protection hidden="1"/>
    </xf>
    <xf numFmtId="165" fontId="50" fillId="18" borderId="40" xfId="0" applyNumberFormat="1" applyFont="1" applyFill="1" applyBorder="1" applyAlignment="1" applyProtection="1">
      <alignment vertical="center"/>
      <protection hidden="1"/>
    </xf>
    <xf numFmtId="165" fontId="51" fillId="7" borderId="5" xfId="1" applyFont="1" applyFill="1" applyBorder="1" applyAlignment="1" applyProtection="1">
      <alignment vertical="center" wrapText="1"/>
      <protection hidden="1"/>
    </xf>
    <xf numFmtId="0" fontId="0" fillId="0" borderId="9" xfId="0" applyFont="1" applyBorder="1" applyAlignment="1"/>
    <xf numFmtId="165" fontId="50" fillId="18" borderId="36" xfId="1" applyFont="1" applyFill="1" applyBorder="1" applyAlignment="1" applyProtection="1">
      <alignment vertical="center"/>
      <protection hidden="1"/>
    </xf>
    <xf numFmtId="165" fontId="51" fillId="0" borderId="0" xfId="1" applyFont="1" applyFill="1" applyBorder="1" applyAlignment="1" applyProtection="1">
      <protection hidden="1"/>
    </xf>
    <xf numFmtId="0" fontId="6" fillId="0" borderId="0" xfId="0" applyFont="1" applyFill="1" applyAlignment="1" applyProtection="1">
      <alignment horizontal="center" vertical="center"/>
      <protection hidden="1"/>
    </xf>
    <xf numFmtId="0" fontId="22" fillId="13" borderId="15" xfId="0" applyFont="1" applyFill="1" applyBorder="1" applyAlignment="1" applyProtection="1">
      <alignment horizontal="left" vertical="center"/>
      <protection hidden="1"/>
    </xf>
    <xf numFmtId="165" fontId="6" fillId="0" borderId="17" xfId="1" applyFont="1" applyFill="1" applyBorder="1" applyAlignment="1" applyProtection="1">
      <alignment horizontal="center" vertical="center"/>
      <protection locked="0"/>
    </xf>
    <xf numFmtId="165" fontId="6" fillId="0" borderId="19" xfId="1" applyFont="1" applyFill="1" applyBorder="1" applyAlignment="1" applyProtection="1">
      <alignment horizontal="center" vertical="center"/>
      <protection locked="0"/>
    </xf>
    <xf numFmtId="169" fontId="6" fillId="0" borderId="20" xfId="0" applyNumberFormat="1" applyFont="1" applyFill="1" applyBorder="1" applyAlignment="1" applyProtection="1">
      <alignment horizontal="center" vertical="center"/>
      <protection locked="0"/>
    </xf>
    <xf numFmtId="169" fontId="0" fillId="0" borderId="21" xfId="0" applyNumberFormat="1" applyFill="1" applyBorder="1" applyAlignment="1" applyProtection="1">
      <alignment horizontal="center" vertical="center"/>
      <protection locked="0"/>
    </xf>
    <xf numFmtId="169" fontId="0" fillId="0" borderId="13" xfId="0" applyNumberFormat="1" applyFill="1" applyBorder="1" applyAlignment="1" applyProtection="1">
      <alignment horizontal="center" vertical="center"/>
      <protection locked="0"/>
    </xf>
    <xf numFmtId="169" fontId="0" fillId="0" borderId="12" xfId="0" applyNumberFormat="1" applyFill="1" applyBorder="1" applyAlignment="1" applyProtection="1">
      <alignment horizontal="center" vertical="center"/>
      <protection locked="0"/>
    </xf>
    <xf numFmtId="169" fontId="0" fillId="0" borderId="22" xfId="0" applyNumberFormat="1" applyFill="1" applyBorder="1" applyAlignment="1" applyProtection="1">
      <alignment horizontal="center" vertical="center"/>
      <protection locked="0"/>
    </xf>
    <xf numFmtId="169" fontId="0" fillId="0" borderId="23" xfId="0" applyNumberFormat="1" applyFill="1" applyBorder="1" applyAlignment="1" applyProtection="1">
      <alignment horizontal="center" vertical="center"/>
      <protection locked="0"/>
    </xf>
    <xf numFmtId="0" fontId="22" fillId="13" borderId="0" xfId="0" applyFont="1" applyFill="1" applyAlignment="1" applyProtection="1">
      <alignment horizontal="left" vertical="center"/>
      <protection hidden="1"/>
    </xf>
    <xf numFmtId="0" fontId="12" fillId="13" borderId="0" xfId="0" applyFont="1" applyFill="1" applyBorder="1" applyAlignment="1" applyProtection="1">
      <alignment horizontal="center" vertical="center"/>
      <protection hidden="1"/>
    </xf>
    <xf numFmtId="0" fontId="13" fillId="13" borderId="0" xfId="0" applyFont="1" applyFill="1" applyBorder="1" applyAlignment="1" applyProtection="1">
      <alignment horizontal="left" vertical="center" indent="5"/>
      <protection hidden="1"/>
    </xf>
    <xf numFmtId="0" fontId="9" fillId="0" borderId="17" xfId="1" applyNumberFormat="1" applyFont="1" applyFill="1" applyBorder="1" applyAlignment="1" applyProtection="1">
      <alignment horizontal="left" vertical="center"/>
      <protection locked="0"/>
    </xf>
    <xf numFmtId="0" fontId="9" fillId="0" borderId="19" xfId="1" applyNumberFormat="1" applyFont="1" applyFill="1" applyBorder="1" applyAlignment="1" applyProtection="1">
      <alignment horizontal="left" vertical="center"/>
      <protection locked="0"/>
    </xf>
    <xf numFmtId="0" fontId="22" fillId="5" borderId="0" xfId="0" applyFont="1" applyFill="1" applyAlignment="1" applyProtection="1">
      <alignment horizontal="center" vertical="center"/>
      <protection hidden="1"/>
    </xf>
    <xf numFmtId="0" fontId="0" fillId="0" borderId="17" xfId="0" applyNumberFormat="1" applyFill="1" applyBorder="1" applyAlignment="1" applyProtection="1">
      <alignment horizontal="right" vertical="center"/>
      <protection locked="0"/>
    </xf>
    <xf numFmtId="0" fontId="0" fillId="0" borderId="19" xfId="0" applyNumberFormat="1" applyFill="1" applyBorder="1" applyAlignment="1" applyProtection="1">
      <alignment horizontal="right" vertical="center"/>
      <protection locked="0"/>
    </xf>
    <xf numFmtId="0" fontId="22" fillId="13" borderId="0" xfId="0" applyFont="1" applyFill="1" applyAlignment="1" applyProtection="1">
      <alignment horizontal="center" vertical="center"/>
      <protection hidden="1"/>
    </xf>
    <xf numFmtId="165" fontId="47" fillId="0" borderId="17" xfId="1" applyFont="1" applyFill="1" applyBorder="1" applyAlignment="1" applyProtection="1">
      <alignment horizontal="center" vertical="center"/>
      <protection locked="0"/>
    </xf>
    <xf numFmtId="165" fontId="47" fillId="0" borderId="19" xfId="1" applyFont="1" applyFill="1" applyBorder="1" applyAlignment="1" applyProtection="1">
      <alignment horizontal="center" vertical="center"/>
      <protection locked="0"/>
    </xf>
    <xf numFmtId="10" fontId="13" fillId="0" borderId="17" xfId="12" applyNumberFormat="1" applyFont="1" applyFill="1" applyBorder="1" applyAlignment="1" applyProtection="1">
      <alignment horizontal="right" vertical="center"/>
      <protection locked="0"/>
    </xf>
    <xf numFmtId="10" fontId="13" fillId="0" borderId="19" xfId="12" applyNumberFormat="1" applyFont="1" applyFill="1" applyBorder="1" applyAlignment="1" applyProtection="1">
      <alignment horizontal="right" vertical="center"/>
      <protection locked="0"/>
    </xf>
    <xf numFmtId="10" fontId="7" fillId="0" borderId="17" xfId="12" applyNumberFormat="1" applyFont="1" applyFill="1" applyBorder="1" applyAlignment="1" applyProtection="1">
      <alignment horizontal="right" vertical="center"/>
      <protection hidden="1"/>
    </xf>
    <xf numFmtId="10" fontId="7" fillId="0" borderId="19" xfId="12" applyNumberFormat="1" applyFont="1" applyFill="1" applyBorder="1" applyAlignment="1" applyProtection="1">
      <alignment horizontal="right" vertical="center"/>
      <protection hidden="1"/>
    </xf>
    <xf numFmtId="10" fontId="6" fillId="0" borderId="17" xfId="12" applyNumberFormat="1" applyFont="1" applyFill="1" applyBorder="1" applyAlignment="1" applyProtection="1">
      <alignment horizontal="right" vertical="center"/>
      <protection locked="0"/>
    </xf>
    <xf numFmtId="10" fontId="6" fillId="0" borderId="19" xfId="12" applyNumberFormat="1" applyFont="1" applyFill="1" applyBorder="1" applyAlignment="1" applyProtection="1">
      <alignment horizontal="right" vertical="center"/>
      <protection locked="0"/>
    </xf>
    <xf numFmtId="0" fontId="22" fillId="13" borderId="23" xfId="0" applyFont="1" applyFill="1" applyBorder="1" applyAlignment="1" applyProtection="1">
      <alignment horizontal="left" vertical="center"/>
      <protection hidden="1"/>
    </xf>
    <xf numFmtId="0" fontId="13" fillId="0" borderId="17" xfId="0" applyFont="1"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14" fontId="6" fillId="0" borderId="17" xfId="0" applyNumberFormat="1" applyFont="1" applyFill="1" applyBorder="1" applyAlignment="1" applyProtection="1">
      <alignment horizontal="right" vertical="center"/>
      <protection locked="0"/>
    </xf>
    <xf numFmtId="14" fontId="0" fillId="0" borderId="19" xfId="0" applyNumberFormat="1" applyFill="1" applyBorder="1" applyAlignment="1" applyProtection="1">
      <alignment horizontal="right" vertical="center"/>
      <protection locked="0"/>
    </xf>
    <xf numFmtId="14" fontId="0" fillId="0" borderId="17" xfId="0" applyNumberFormat="1" applyFill="1" applyBorder="1" applyAlignment="1" applyProtection="1">
      <alignment horizontal="right" vertical="center"/>
      <protection locked="0"/>
    </xf>
    <xf numFmtId="0" fontId="0" fillId="0" borderId="17" xfId="0"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22" fillId="13" borderId="15" xfId="0" applyFont="1" applyFill="1" applyBorder="1" applyAlignment="1" applyProtection="1">
      <alignment horizontal="left"/>
      <protection hidden="1"/>
    </xf>
    <xf numFmtId="0" fontId="22" fillId="13" borderId="23" xfId="0" applyFont="1" applyFill="1" applyBorder="1" applyAlignment="1" applyProtection="1">
      <alignment horizontal="left"/>
      <protection hidden="1"/>
    </xf>
    <xf numFmtId="0" fontId="0" fillId="0" borderId="17"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6" fillId="0" borderId="17" xfId="12" applyNumberFormat="1" applyFont="1" applyFill="1" applyBorder="1" applyAlignment="1" applyProtection="1">
      <alignment horizontal="right" vertical="center"/>
      <protection locked="0"/>
    </xf>
    <xf numFmtId="0" fontId="6" fillId="0" borderId="19" xfId="12" applyNumberFormat="1" applyFont="1" applyFill="1" applyBorder="1" applyAlignment="1" applyProtection="1">
      <alignment horizontal="right" vertical="center"/>
      <protection locked="0"/>
    </xf>
    <xf numFmtId="0" fontId="22" fillId="13" borderId="0" xfId="0" applyFont="1" applyFill="1" applyBorder="1" applyAlignment="1" applyProtection="1">
      <alignment horizontal="left" vertical="center"/>
      <protection hidden="1"/>
    </xf>
    <xf numFmtId="0" fontId="13" fillId="3" borderId="0"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protection locked="0"/>
    </xf>
    <xf numFmtId="0" fontId="27" fillId="13" borderId="15" xfId="0" applyFont="1" applyFill="1" applyBorder="1" applyAlignment="1" applyProtection="1">
      <alignment horizontal="left" vertical="center"/>
      <protection hidden="1"/>
    </xf>
    <xf numFmtId="9" fontId="6" fillId="0" borderId="17" xfId="12" applyFont="1" applyFill="1" applyBorder="1" applyAlignment="1" applyProtection="1">
      <alignment horizontal="right" vertical="center"/>
      <protection locked="0"/>
    </xf>
    <xf numFmtId="9" fontId="6" fillId="0" borderId="19" xfId="12" applyFont="1" applyFill="1" applyBorder="1" applyAlignment="1" applyProtection="1">
      <alignment horizontal="right" vertical="center"/>
      <protection locked="0"/>
    </xf>
    <xf numFmtId="0" fontId="9" fillId="5" borderId="0" xfId="0" applyFont="1" applyFill="1" applyAlignment="1" applyProtection="1">
      <alignment horizontal="justify" vertical="center"/>
      <protection hidden="1"/>
    </xf>
    <xf numFmtId="10" fontId="0" fillId="0" borderId="17" xfId="4" applyNumberFormat="1" applyFont="1" applyFill="1" applyBorder="1" applyAlignment="1" applyProtection="1">
      <alignment horizontal="right" vertical="center"/>
      <protection locked="0"/>
    </xf>
    <xf numFmtId="10" fontId="0" fillId="0" borderId="19" xfId="4" applyNumberFormat="1" applyFont="1" applyFill="1" applyBorder="1" applyAlignment="1" applyProtection="1">
      <alignment horizontal="right" vertical="center"/>
      <protection locked="0"/>
    </xf>
    <xf numFmtId="10" fontId="0" fillId="0" borderId="17" xfId="12" applyNumberFormat="1" applyFont="1" applyFill="1" applyBorder="1" applyAlignment="1" applyProtection="1">
      <alignment horizontal="right" vertical="center"/>
      <protection locked="0"/>
    </xf>
    <xf numFmtId="10" fontId="0" fillId="0" borderId="19" xfId="12" applyNumberFormat="1" applyFont="1" applyFill="1" applyBorder="1" applyAlignment="1" applyProtection="1">
      <alignment horizontal="right" vertical="center"/>
      <protection locked="0"/>
    </xf>
    <xf numFmtId="0" fontId="13" fillId="13" borderId="15" xfId="0" applyFont="1" applyFill="1" applyBorder="1" applyAlignment="1" applyProtection="1">
      <alignment horizontal="left" vertical="center" indent="5"/>
      <protection hidden="1"/>
    </xf>
    <xf numFmtId="0" fontId="12" fillId="5" borderId="0" xfId="0" applyFont="1" applyFill="1" applyAlignment="1" applyProtection="1">
      <alignment horizontal="center" vertical="center" textRotation="90"/>
      <protection hidden="1"/>
    </xf>
    <xf numFmtId="0" fontId="12" fillId="5" borderId="0" xfId="0" applyFont="1" applyFill="1" applyBorder="1" applyAlignment="1" applyProtection="1">
      <alignment horizontal="center" vertical="center" textRotation="90"/>
      <protection hidden="1"/>
    </xf>
    <xf numFmtId="165" fontId="0" fillId="0" borderId="17" xfId="1" applyFont="1" applyFill="1" applyBorder="1" applyAlignment="1" applyProtection="1">
      <alignment horizontal="right" vertical="center"/>
      <protection locked="0"/>
    </xf>
    <xf numFmtId="165" fontId="0" fillId="0" borderId="19" xfId="1" applyFont="1" applyFill="1" applyBorder="1" applyAlignment="1" applyProtection="1">
      <alignment horizontal="right" vertical="center"/>
      <protection locked="0"/>
    </xf>
    <xf numFmtId="0" fontId="29" fillId="15" borderId="11" xfId="0" applyFont="1" applyFill="1" applyBorder="1" applyAlignment="1" applyProtection="1">
      <alignment horizontal="center" vertical="center" textRotation="90" wrapText="1"/>
      <protection hidden="1"/>
    </xf>
    <xf numFmtId="0" fontId="29" fillId="15" borderId="0" xfId="0" applyFont="1" applyFill="1" applyBorder="1" applyAlignment="1" applyProtection="1">
      <alignment horizontal="center" vertical="center" textRotation="90" wrapText="1"/>
      <protection hidden="1"/>
    </xf>
    <xf numFmtId="0" fontId="29" fillId="15" borderId="15" xfId="0" applyFont="1" applyFill="1" applyBorder="1" applyAlignment="1" applyProtection="1">
      <alignment horizontal="center" vertical="center" textRotation="90" wrapText="1"/>
      <protection hidden="1"/>
    </xf>
    <xf numFmtId="0" fontId="12" fillId="3" borderId="8" xfId="0" applyFont="1" applyFill="1" applyBorder="1" applyAlignment="1" applyProtection="1">
      <alignment horizontal="left" vertical="center" wrapText="1"/>
      <protection hidden="1"/>
    </xf>
    <xf numFmtId="0" fontId="12" fillId="6" borderId="8" xfId="0" applyFont="1" applyFill="1" applyBorder="1" applyAlignment="1" applyProtection="1">
      <alignment horizontal="left" vertical="center"/>
      <protection hidden="1"/>
    </xf>
    <xf numFmtId="0" fontId="12" fillId="6" borderId="3" xfId="0" applyFont="1" applyFill="1" applyBorder="1" applyAlignment="1" applyProtection="1">
      <alignment horizontal="left" vertical="center"/>
      <protection hidden="1"/>
    </xf>
    <xf numFmtId="0" fontId="12" fillId="6" borderId="34" xfId="0" applyFont="1" applyFill="1" applyBorder="1" applyAlignment="1" applyProtection="1">
      <alignment horizontal="left" vertical="center"/>
      <protection hidden="1"/>
    </xf>
    <xf numFmtId="0" fontId="12" fillId="6" borderId="25" xfId="0" applyFont="1" applyFill="1" applyBorder="1" applyAlignment="1" applyProtection="1">
      <alignment horizontal="left" vertical="center"/>
      <protection hidden="1"/>
    </xf>
    <xf numFmtId="0" fontId="12" fillId="0" borderId="18" xfId="0" applyFont="1" applyBorder="1" applyAlignment="1" applyProtection="1">
      <alignment horizontal="justify" vertical="center" wrapText="1"/>
      <protection hidden="1"/>
    </xf>
    <xf numFmtId="0" fontId="12" fillId="3" borderId="7" xfId="0" applyFont="1" applyFill="1" applyBorder="1" applyAlignment="1" applyProtection="1">
      <alignment horizontal="left" vertical="center"/>
      <protection hidden="1"/>
    </xf>
    <xf numFmtId="0" fontId="12" fillId="3" borderId="2" xfId="0" applyFont="1" applyFill="1" applyBorder="1" applyAlignment="1" applyProtection="1">
      <alignment horizontal="left" vertical="center"/>
      <protection hidden="1"/>
    </xf>
    <xf numFmtId="0" fontId="12" fillId="6" borderId="8" xfId="0" applyFont="1" applyFill="1" applyBorder="1" applyAlignment="1" applyProtection="1">
      <alignment horizontal="left" vertical="center" wrapText="1"/>
      <protection hidden="1"/>
    </xf>
    <xf numFmtId="0" fontId="12" fillId="3" borderId="6" xfId="0" applyFont="1" applyFill="1" applyBorder="1" applyAlignment="1" applyProtection="1">
      <alignment horizontal="left" vertical="center"/>
      <protection hidden="1"/>
    </xf>
    <xf numFmtId="0" fontId="12" fillId="3" borderId="1" xfId="0" applyFont="1" applyFill="1" applyBorder="1" applyAlignment="1" applyProtection="1">
      <alignment horizontal="left" vertical="center"/>
      <protection hidden="1"/>
    </xf>
    <xf numFmtId="0" fontId="11" fillId="8" borderId="10" xfId="0" applyFont="1" applyFill="1" applyBorder="1" applyAlignment="1" applyProtection="1">
      <alignment horizontal="left" vertical="center"/>
      <protection hidden="1"/>
    </xf>
    <xf numFmtId="0" fontId="11" fillId="8" borderId="41" xfId="0" applyFont="1" applyFill="1" applyBorder="1" applyAlignment="1" applyProtection="1">
      <alignment horizontal="left" vertical="center"/>
      <protection hidden="1"/>
    </xf>
    <xf numFmtId="0" fontId="12" fillId="3" borderId="11" xfId="0" applyFont="1" applyFill="1" applyBorder="1" applyAlignment="1" applyProtection="1">
      <alignment horizontal="left" vertical="center" wrapText="1"/>
      <protection hidden="1"/>
    </xf>
    <xf numFmtId="0" fontId="12" fillId="3" borderId="7" xfId="0" applyFont="1" applyFill="1" applyBorder="1" applyAlignment="1" applyProtection="1">
      <alignment horizontal="left" vertical="center" wrapText="1"/>
      <protection hidden="1"/>
    </xf>
    <xf numFmtId="0" fontId="12" fillId="6" borderId="6" xfId="0" applyFont="1" applyFill="1" applyBorder="1" applyAlignment="1" applyProtection="1">
      <alignment horizontal="left" vertical="center"/>
      <protection hidden="1"/>
    </xf>
    <xf numFmtId="0" fontId="12" fillId="6" borderId="1" xfId="0" applyFont="1" applyFill="1" applyBorder="1" applyAlignment="1" applyProtection="1">
      <alignment horizontal="left" vertical="center"/>
      <protection hidden="1"/>
    </xf>
    <xf numFmtId="0" fontId="11" fillId="9" borderId="0" xfId="0" applyFont="1" applyFill="1" applyBorder="1" applyAlignment="1" applyProtection="1">
      <alignment horizontal="center" vertical="center" wrapText="1"/>
      <protection hidden="1"/>
    </xf>
    <xf numFmtId="0" fontId="23" fillId="3" borderId="0" xfId="0" applyFont="1" applyFill="1" applyBorder="1" applyAlignment="1" applyProtection="1">
      <alignment horizontal="left" vertical="center" wrapText="1"/>
      <protection hidden="1"/>
    </xf>
    <xf numFmtId="0" fontId="10" fillId="9" borderId="0" xfId="0" applyFont="1" applyFill="1" applyBorder="1" applyAlignment="1" applyProtection="1">
      <alignment horizontal="center" vertical="center" wrapText="1"/>
      <protection hidden="1"/>
    </xf>
    <xf numFmtId="0" fontId="12" fillId="3" borderId="8" xfId="0" applyFont="1" applyFill="1" applyBorder="1" applyAlignment="1" applyProtection="1">
      <alignment horizontal="left" vertical="center"/>
      <protection hidden="1"/>
    </xf>
    <xf numFmtId="0" fontId="12" fillId="3" borderId="3" xfId="0" applyFont="1" applyFill="1" applyBorder="1" applyAlignment="1" applyProtection="1">
      <alignment horizontal="left" vertical="center"/>
      <protection hidden="1"/>
    </xf>
    <xf numFmtId="0" fontId="12" fillId="6" borderId="0" xfId="0" applyFont="1" applyFill="1" applyBorder="1" applyAlignment="1" applyProtection="1">
      <alignment horizontal="left" vertical="center" wrapText="1"/>
      <protection hidden="1"/>
    </xf>
    <xf numFmtId="0" fontId="11" fillId="8" borderId="11" xfId="0" applyFont="1" applyFill="1" applyBorder="1" applyAlignment="1" applyProtection="1">
      <alignment horizontal="left" vertical="center"/>
      <protection hidden="1"/>
    </xf>
    <xf numFmtId="0" fontId="12" fillId="3" borderId="0" xfId="0" applyFont="1" applyFill="1" applyBorder="1" applyAlignment="1" applyProtection="1">
      <alignment horizontal="left" vertical="center" wrapText="1"/>
      <protection hidden="1"/>
    </xf>
    <xf numFmtId="0" fontId="12" fillId="0" borderId="0" xfId="0" applyFont="1" applyAlignment="1" applyProtection="1">
      <alignment horizontal="center" vertical="center" textRotation="45"/>
      <protection hidden="1"/>
    </xf>
    <xf numFmtId="0" fontId="13" fillId="6" borderId="0" xfId="0" applyFont="1" applyFill="1" applyBorder="1" applyAlignment="1" applyProtection="1">
      <alignment horizontal="left" vertical="center" wrapText="1"/>
      <protection hidden="1"/>
    </xf>
    <xf numFmtId="0" fontId="28" fillId="15" borderId="0" xfId="0" applyFont="1" applyFill="1" applyBorder="1" applyAlignment="1" applyProtection="1">
      <alignment horizontal="center" vertical="center" textRotation="90" wrapText="1"/>
      <protection hidden="1"/>
    </xf>
    <xf numFmtId="0" fontId="28" fillId="15" borderId="15" xfId="0" applyFont="1" applyFill="1" applyBorder="1" applyAlignment="1" applyProtection="1">
      <alignment horizontal="center" vertical="center" textRotation="90" wrapText="1"/>
      <protection hidden="1"/>
    </xf>
    <xf numFmtId="0" fontId="14" fillId="9" borderId="0" xfId="0" applyFont="1" applyFill="1" applyBorder="1" applyAlignment="1" applyProtection="1">
      <alignment horizontal="center" vertical="center" wrapText="1"/>
      <protection hidden="1"/>
    </xf>
    <xf numFmtId="0" fontId="13" fillId="0" borderId="3" xfId="0" applyFont="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18" fillId="3" borderId="0" xfId="0" applyFont="1" applyFill="1" applyBorder="1" applyAlignment="1" applyProtection="1">
      <alignment horizontal="left" vertical="center" wrapText="1"/>
      <protection hidden="1"/>
    </xf>
    <xf numFmtId="0" fontId="13" fillId="0" borderId="3" xfId="0" applyFont="1" applyFill="1" applyBorder="1" applyAlignment="1" applyProtection="1">
      <alignment horizontal="justify" vertical="center" wrapText="1"/>
      <protection hidden="1"/>
    </xf>
    <xf numFmtId="0" fontId="13" fillId="6" borderId="3" xfId="0" applyFont="1" applyFill="1" applyBorder="1" applyAlignment="1" applyProtection="1">
      <alignment horizontal="justify" vertical="center" wrapText="1"/>
      <protection hidden="1"/>
    </xf>
    <xf numFmtId="0" fontId="0" fillId="6" borderId="3" xfId="0" applyFill="1" applyBorder="1" applyAlignment="1" applyProtection="1">
      <alignment horizontal="justify" vertical="center"/>
      <protection hidden="1"/>
    </xf>
    <xf numFmtId="0" fontId="7" fillId="9" borderId="9" xfId="0" applyFont="1" applyFill="1" applyBorder="1" applyAlignment="1" applyProtection="1">
      <alignment horizontal="center" vertical="center" wrapText="1"/>
      <protection hidden="1"/>
    </xf>
    <xf numFmtId="0" fontId="7" fillId="9" borderId="0"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justify" vertical="center" wrapText="1"/>
      <protection hidden="1"/>
    </xf>
    <xf numFmtId="0" fontId="13" fillId="0" borderId="34" xfId="0" applyFont="1" applyFill="1" applyBorder="1" applyAlignment="1" applyProtection="1">
      <alignment horizontal="left" vertical="center"/>
      <protection hidden="1"/>
    </xf>
    <xf numFmtId="0" fontId="13" fillId="0" borderId="25" xfId="0" applyFont="1" applyFill="1" applyBorder="1" applyAlignment="1" applyProtection="1">
      <alignment horizontal="left" vertical="center"/>
      <protection hidden="1"/>
    </xf>
    <xf numFmtId="0" fontId="13" fillId="0" borderId="26" xfId="0" applyFont="1" applyFill="1" applyBorder="1" applyAlignment="1" applyProtection="1">
      <alignment horizontal="left" vertical="center"/>
      <protection hidden="1"/>
    </xf>
    <xf numFmtId="0" fontId="13" fillId="6" borderId="35" xfId="0" applyFont="1" applyFill="1" applyBorder="1" applyAlignment="1" applyProtection="1">
      <alignment horizontal="left" vertical="center" wrapText="1"/>
      <protection hidden="1"/>
    </xf>
    <xf numFmtId="0" fontId="13" fillId="6" borderId="0" xfId="0" applyFont="1" applyFill="1" applyBorder="1" applyAlignment="1" applyProtection="1">
      <alignment horizontal="justify" vertical="center" wrapText="1"/>
      <protection hidden="1"/>
    </xf>
    <xf numFmtId="0" fontId="12" fillId="0" borderId="0" xfId="5" applyFont="1" applyBorder="1" applyAlignment="1" applyProtection="1">
      <alignment horizontal="center" vertical="center" textRotation="45"/>
      <protection hidden="1"/>
    </xf>
    <xf numFmtId="0" fontId="11" fillId="9" borderId="0" xfId="5" applyFont="1" applyFill="1" applyBorder="1" applyAlignment="1" applyProtection="1">
      <alignment horizontal="center" vertical="center" wrapText="1"/>
      <protection hidden="1"/>
    </xf>
    <xf numFmtId="0" fontId="11" fillId="3" borderId="0" xfId="5" applyFont="1" applyFill="1" applyBorder="1" applyAlignment="1" applyProtection="1">
      <alignment horizontal="left" vertical="center" wrapText="1"/>
      <protection hidden="1"/>
    </xf>
    <xf numFmtId="0" fontId="11" fillId="0" borderId="0" xfId="5" applyFont="1" applyFill="1" applyBorder="1" applyAlignment="1" applyProtection="1">
      <alignment horizontal="center" vertical="center" wrapText="1"/>
      <protection hidden="1"/>
    </xf>
    <xf numFmtId="0" fontId="29" fillId="4" borderId="35" xfId="5" applyFont="1" applyFill="1" applyBorder="1" applyAlignment="1" applyProtection="1">
      <alignment horizontal="left" vertical="center" wrapText="1"/>
      <protection hidden="1"/>
    </xf>
    <xf numFmtId="167" fontId="29" fillId="15" borderId="35" xfId="5" applyNumberFormat="1" applyFont="1" applyFill="1" applyBorder="1" applyAlignment="1" applyProtection="1">
      <alignment horizontal="right" vertical="center" wrapText="1"/>
      <protection hidden="1"/>
    </xf>
    <xf numFmtId="169" fontId="11" fillId="3" borderId="0" xfId="0" applyNumberFormat="1" applyFont="1" applyFill="1" applyBorder="1" applyAlignment="1" applyProtection="1">
      <alignment horizontal="left" vertical="center" wrapText="1"/>
      <protection hidden="1"/>
    </xf>
    <xf numFmtId="0" fontId="11" fillId="0" borderId="0" xfId="5" applyFont="1" applyFill="1" applyBorder="1" applyAlignment="1" applyProtection="1">
      <alignment horizontal="center"/>
      <protection hidden="1"/>
    </xf>
    <xf numFmtId="0" fontId="11" fillId="9" borderId="0" xfId="5" applyFont="1" applyFill="1" applyBorder="1" applyAlignment="1" applyProtection="1">
      <alignment horizontal="right" vertical="center" wrapText="1"/>
      <protection hidden="1"/>
    </xf>
    <xf numFmtId="0" fontId="12" fillId="3" borderId="28" xfId="5" applyFont="1" applyFill="1" applyBorder="1" applyAlignment="1" applyProtection="1">
      <alignment horizontal="left" vertical="center" wrapText="1"/>
      <protection hidden="1"/>
    </xf>
    <xf numFmtId="0" fontId="12" fillId="3" borderId="14" xfId="5" applyFont="1" applyFill="1" applyBorder="1" applyAlignment="1" applyProtection="1">
      <alignment horizontal="left" vertical="center" wrapText="1"/>
      <protection hidden="1"/>
    </xf>
    <xf numFmtId="167" fontId="12" fillId="7" borderId="27" xfId="5" applyNumberFormat="1" applyFont="1" applyFill="1" applyBorder="1" applyAlignment="1" applyProtection="1">
      <alignment horizontal="right" vertical="center" wrapText="1"/>
      <protection hidden="1"/>
    </xf>
    <xf numFmtId="167" fontId="12" fillId="7" borderId="28" xfId="5" applyNumberFormat="1" applyFont="1" applyFill="1" applyBorder="1" applyAlignment="1" applyProtection="1">
      <alignment horizontal="right" vertical="center" wrapText="1"/>
      <protection hidden="1"/>
    </xf>
    <xf numFmtId="0" fontId="12" fillId="3" borderId="8" xfId="5" applyFont="1" applyFill="1" applyBorder="1" applyAlignment="1" applyProtection="1">
      <alignment horizontal="left" vertical="center" wrapText="1"/>
      <protection hidden="1"/>
    </xf>
    <xf numFmtId="0" fontId="12" fillId="3" borderId="3" xfId="5" applyFont="1" applyFill="1" applyBorder="1" applyAlignment="1" applyProtection="1">
      <alignment horizontal="left" vertical="center" wrapText="1"/>
      <protection hidden="1"/>
    </xf>
    <xf numFmtId="167" fontId="12" fillId="0" borderId="9" xfId="5" applyNumberFormat="1" applyFont="1" applyFill="1" applyBorder="1" applyAlignment="1" applyProtection="1">
      <alignment horizontal="right" vertical="center" wrapText="1"/>
      <protection hidden="1"/>
    </xf>
    <xf numFmtId="167" fontId="12" fillId="0" borderId="0" xfId="5" applyNumberFormat="1" applyFont="1" applyFill="1" applyBorder="1" applyAlignment="1" applyProtection="1">
      <alignment horizontal="right" vertical="center" wrapText="1"/>
      <protection hidden="1"/>
    </xf>
    <xf numFmtId="0" fontId="12" fillId="6" borderId="6" xfId="5" applyFont="1" applyFill="1" applyBorder="1" applyAlignment="1" applyProtection="1">
      <alignment horizontal="left" vertical="center" wrapText="1"/>
      <protection hidden="1"/>
    </xf>
    <xf numFmtId="0" fontId="12" fillId="6" borderId="1" xfId="5" applyFont="1" applyFill="1" applyBorder="1" applyAlignment="1" applyProtection="1">
      <alignment horizontal="left" vertical="center" wrapText="1"/>
      <protection hidden="1"/>
    </xf>
    <xf numFmtId="167" fontId="12" fillId="11" borderId="4" xfId="5" applyNumberFormat="1" applyFont="1" applyFill="1" applyBorder="1" applyAlignment="1" applyProtection="1">
      <alignment horizontal="right" vertical="center" wrapText="1"/>
      <protection hidden="1"/>
    </xf>
    <xf numFmtId="167" fontId="12" fillId="11" borderId="15" xfId="5" applyNumberFormat="1" applyFont="1" applyFill="1" applyBorder="1" applyAlignment="1" applyProtection="1">
      <alignment horizontal="right" vertical="center" wrapText="1"/>
      <protection hidden="1"/>
    </xf>
    <xf numFmtId="0" fontId="11" fillId="3" borderId="30" xfId="5" applyFont="1" applyFill="1" applyBorder="1" applyAlignment="1" applyProtection="1">
      <alignment horizontal="left" vertical="center" wrapText="1"/>
      <protection hidden="1"/>
    </xf>
    <xf numFmtId="0" fontId="11" fillId="3" borderId="31" xfId="5" applyFont="1" applyFill="1" applyBorder="1" applyAlignment="1" applyProtection="1">
      <alignment horizontal="left" vertical="center" wrapText="1"/>
      <protection hidden="1"/>
    </xf>
    <xf numFmtId="167" fontId="11" fillId="7" borderId="32" xfId="5" applyNumberFormat="1" applyFont="1" applyFill="1" applyBorder="1" applyAlignment="1" applyProtection="1">
      <alignment horizontal="right" vertical="center" wrapText="1"/>
      <protection hidden="1"/>
    </xf>
    <xf numFmtId="167" fontId="11" fillId="7" borderId="33" xfId="5" applyNumberFormat="1" applyFont="1" applyFill="1" applyBorder="1" applyAlignment="1" applyProtection="1">
      <alignment horizontal="right" vertical="center" wrapText="1"/>
      <protection hidden="1"/>
    </xf>
    <xf numFmtId="0" fontId="12" fillId="6" borderId="0" xfId="5" applyFont="1" applyFill="1" applyBorder="1" applyAlignment="1" applyProtection="1">
      <alignment horizontal="left" vertical="center" wrapText="1"/>
      <protection hidden="1"/>
    </xf>
    <xf numFmtId="0" fontId="12" fillId="6" borderId="8" xfId="5" applyFont="1" applyFill="1" applyBorder="1" applyAlignment="1" applyProtection="1">
      <alignment horizontal="left" vertical="center" wrapText="1"/>
      <protection hidden="1"/>
    </xf>
    <xf numFmtId="167" fontId="12" fillId="11" borderId="9" xfId="5" applyNumberFormat="1" applyFont="1" applyFill="1" applyBorder="1" applyAlignment="1" applyProtection="1">
      <alignment horizontal="right" vertical="center" wrapText="1"/>
      <protection hidden="1"/>
    </xf>
    <xf numFmtId="167" fontId="12" fillId="11" borderId="0" xfId="5" applyNumberFormat="1" applyFont="1" applyFill="1" applyBorder="1" applyAlignment="1" applyProtection="1">
      <alignment horizontal="right" vertical="center" wrapText="1"/>
      <protection hidden="1"/>
    </xf>
    <xf numFmtId="0" fontId="12" fillId="3" borderId="6" xfId="5" applyFont="1" applyFill="1" applyBorder="1" applyAlignment="1" applyProtection="1">
      <alignment horizontal="left" vertical="center" wrapText="1"/>
      <protection hidden="1"/>
    </xf>
    <xf numFmtId="0" fontId="12" fillId="3" borderId="1" xfId="5" applyFont="1" applyFill="1" applyBorder="1" applyAlignment="1" applyProtection="1">
      <alignment horizontal="left" vertical="center" wrapText="1"/>
      <protection hidden="1"/>
    </xf>
    <xf numFmtId="167" fontId="12" fillId="7" borderId="4" xfId="5" applyNumberFormat="1" applyFont="1" applyFill="1" applyBorder="1" applyAlignment="1" applyProtection="1">
      <alignment horizontal="right" vertical="center" wrapText="1"/>
      <protection hidden="1"/>
    </xf>
    <xf numFmtId="167" fontId="12" fillId="7" borderId="15" xfId="5" applyNumberFormat="1" applyFont="1" applyFill="1" applyBorder="1" applyAlignment="1" applyProtection="1">
      <alignment horizontal="right" vertical="center" wrapText="1"/>
      <protection hidden="1"/>
    </xf>
    <xf numFmtId="0" fontId="11" fillId="6" borderId="34" xfId="5" applyFont="1" applyFill="1" applyBorder="1" applyAlignment="1" applyProtection="1">
      <alignment horizontal="left" vertical="center" wrapText="1"/>
      <protection hidden="1"/>
    </xf>
    <xf numFmtId="0" fontId="11" fillId="6" borderId="25" xfId="5" applyFont="1" applyFill="1" applyBorder="1" applyAlignment="1" applyProtection="1">
      <alignment horizontal="left" vertical="center" wrapText="1"/>
      <protection hidden="1"/>
    </xf>
    <xf numFmtId="167" fontId="11" fillId="11" borderId="26" xfId="5" applyNumberFormat="1" applyFont="1" applyFill="1" applyBorder="1" applyAlignment="1" applyProtection="1">
      <alignment horizontal="right" vertical="center" wrapText="1"/>
      <protection hidden="1"/>
    </xf>
    <xf numFmtId="167" fontId="11" fillId="11" borderId="24" xfId="5" applyNumberFormat="1" applyFont="1" applyFill="1" applyBorder="1" applyAlignment="1" applyProtection="1">
      <alignment horizontal="right" vertical="center" wrapText="1"/>
      <protection hidden="1"/>
    </xf>
    <xf numFmtId="0" fontId="12" fillId="3" borderId="0" xfId="0" applyFont="1" applyFill="1" applyBorder="1" applyAlignment="1" applyProtection="1">
      <alignment horizontal="center" vertical="center" textRotation="45"/>
      <protection hidden="1"/>
    </xf>
    <xf numFmtId="0" fontId="30" fillId="4" borderId="11" xfId="0" applyFont="1" applyFill="1" applyBorder="1" applyAlignment="1" applyProtection="1">
      <alignment horizontal="center" vertical="center" textRotation="90"/>
      <protection hidden="1"/>
    </xf>
    <xf numFmtId="0" fontId="30" fillId="4" borderId="0" xfId="0" applyFont="1" applyFill="1" applyBorder="1" applyAlignment="1" applyProtection="1">
      <alignment horizontal="center" vertical="center" textRotation="90"/>
      <protection hidden="1"/>
    </xf>
    <xf numFmtId="0" fontId="30" fillId="4" borderId="15" xfId="0" applyFont="1" applyFill="1" applyBorder="1" applyAlignment="1" applyProtection="1">
      <alignment horizontal="center" vertical="center" textRotation="90"/>
      <protection hidden="1"/>
    </xf>
    <xf numFmtId="166" fontId="12" fillId="7" borderId="2" xfId="2" applyNumberFormat="1" applyFont="1" applyFill="1" applyBorder="1" applyAlignment="1">
      <alignment horizontal="center" vertical="center"/>
    </xf>
    <xf numFmtId="166" fontId="12" fillId="7" borderId="3" xfId="2" applyNumberFormat="1" applyFont="1" applyFill="1" applyBorder="1" applyAlignment="1">
      <alignment horizontal="center" vertical="center"/>
    </xf>
    <xf numFmtId="0" fontId="14" fillId="0" borderId="0" xfId="0" applyFont="1" applyFill="1" applyBorder="1" applyAlignment="1" applyProtection="1">
      <alignment horizontal="center" vertical="center" wrapText="1"/>
      <protection hidden="1"/>
    </xf>
    <xf numFmtId="166" fontId="34" fillId="7" borderId="3" xfId="2" applyNumberFormat="1" applyFont="1" applyFill="1" applyBorder="1" applyAlignment="1">
      <alignment horizontal="center" vertical="center"/>
    </xf>
    <xf numFmtId="166" fontId="12" fillId="0" borderId="3" xfId="2" applyNumberFormat="1" applyFont="1" applyFill="1" applyBorder="1" applyAlignment="1">
      <alignment horizontal="center" vertical="center"/>
    </xf>
    <xf numFmtId="166" fontId="12" fillId="0" borderId="3" xfId="2" applyNumberFormat="1" applyFont="1" applyFill="1" applyBorder="1" applyAlignment="1">
      <alignment horizontal="center" vertical="center" wrapText="1"/>
    </xf>
    <xf numFmtId="0" fontId="29" fillId="18" borderId="15" xfId="0" applyFont="1" applyFill="1" applyBorder="1" applyAlignment="1" applyProtection="1">
      <alignment horizontal="left" vertical="center"/>
      <protection hidden="1"/>
    </xf>
    <xf numFmtId="0" fontId="14" fillId="9" borderId="0" xfId="5" applyFont="1" applyFill="1" applyBorder="1" applyAlignment="1" applyProtection="1">
      <alignment horizontal="center" vertical="center" wrapText="1"/>
      <protection hidden="1"/>
    </xf>
    <xf numFmtId="0" fontId="26" fillId="3" borderId="0" xfId="0" applyFont="1" applyFill="1" applyAlignment="1" applyProtection="1">
      <alignment horizontal="center" vertical="center" wrapText="1"/>
      <protection hidden="1"/>
    </xf>
    <xf numFmtId="0" fontId="24" fillId="9" borderId="0" xfId="0" applyFont="1" applyFill="1" applyBorder="1" applyAlignment="1" applyProtection="1">
      <alignment horizontal="center" vertical="center" wrapText="1"/>
      <protection hidden="1"/>
    </xf>
    <xf numFmtId="0" fontId="21" fillId="3" borderId="0" xfId="0" applyFont="1" applyFill="1" applyBorder="1" applyAlignment="1" applyProtection="1">
      <alignment horizontal="left" vertical="center" wrapText="1"/>
      <protection hidden="1"/>
    </xf>
    <xf numFmtId="169" fontId="21" fillId="3" borderId="0" xfId="0" applyNumberFormat="1" applyFont="1" applyFill="1" applyBorder="1" applyAlignment="1" applyProtection="1">
      <alignment horizontal="left" vertical="center" wrapText="1"/>
      <protection hidden="1"/>
    </xf>
    <xf numFmtId="0" fontId="9" fillId="6" borderId="0" xfId="0" applyFont="1" applyFill="1" applyBorder="1" applyAlignment="1" applyProtection="1">
      <alignment horizontal="center" vertical="center" wrapText="1"/>
      <protection hidden="1"/>
    </xf>
    <xf numFmtId="165" fontId="15" fillId="4" borderId="13" xfId="1" applyFont="1" applyFill="1" applyBorder="1" applyAlignment="1" applyProtection="1">
      <alignment horizontal="center" vertical="center"/>
      <protection hidden="1"/>
    </xf>
    <xf numFmtId="165" fontId="15" fillId="4" borderId="0" xfId="1" applyFont="1" applyFill="1" applyBorder="1" applyAlignment="1" applyProtection="1">
      <alignment horizontal="center" vertical="center"/>
      <protection hidden="1"/>
    </xf>
    <xf numFmtId="165" fontId="15" fillId="4" borderId="12" xfId="1" applyFont="1" applyFill="1" applyBorder="1" applyAlignment="1" applyProtection="1">
      <alignment horizontal="center" vertical="center"/>
      <protection hidden="1"/>
    </xf>
    <xf numFmtId="0" fontId="6" fillId="0" borderId="0" xfId="0" applyFont="1"/>
    <xf numFmtId="0" fontId="6" fillId="0" borderId="15" xfId="0" applyFont="1" applyBorder="1"/>
    <xf numFmtId="165" fontId="49" fillId="14" borderId="9" xfId="1"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textRotation="45"/>
      <protection hidden="1"/>
    </xf>
    <xf numFmtId="165" fontId="15" fillId="18" borderId="29" xfId="1" applyFont="1" applyFill="1" applyBorder="1" applyAlignment="1" applyProtection="1">
      <alignment horizontal="center" vertical="center" wrapText="1"/>
      <protection hidden="1"/>
    </xf>
    <xf numFmtId="0" fontId="46" fillId="3" borderId="0" xfId="0" applyFont="1" applyFill="1" applyAlignment="1" applyProtection="1">
      <alignment horizontal="center" vertical="center" wrapText="1"/>
      <protection hidden="1"/>
    </xf>
    <xf numFmtId="0" fontId="25" fillId="3" borderId="0" xfId="0" applyFont="1" applyFill="1" applyBorder="1" applyAlignment="1" applyProtection="1">
      <alignment horizontal="left" vertical="center" wrapText="1"/>
      <protection hidden="1"/>
    </xf>
    <xf numFmtId="169" fontId="14" fillId="3" borderId="0" xfId="0" applyNumberFormat="1" applyFont="1" applyFill="1" applyBorder="1" applyAlignment="1" applyProtection="1">
      <alignment horizontal="left" vertical="center" wrapText="1"/>
      <protection hidden="1"/>
    </xf>
    <xf numFmtId="0" fontId="12" fillId="3" borderId="0" xfId="0" applyFont="1" applyFill="1" applyBorder="1" applyAlignment="1" applyProtection="1">
      <alignment horizontal="center" textRotation="45" wrapText="1"/>
      <protection hidden="1"/>
    </xf>
    <xf numFmtId="169" fontId="23" fillId="3" borderId="0" xfId="0" applyNumberFormat="1" applyFont="1" applyFill="1" applyBorder="1" applyAlignment="1" applyProtection="1">
      <alignment horizontal="left" vertical="center" wrapText="1"/>
      <protection hidden="1"/>
    </xf>
    <xf numFmtId="0" fontId="42" fillId="3" borderId="0" xfId="0" applyFont="1" applyFill="1" applyAlignment="1" applyProtection="1">
      <alignment horizontal="center" vertical="center" wrapText="1"/>
      <protection hidden="1"/>
    </xf>
    <xf numFmtId="168" fontId="11" fillId="0" borderId="0" xfId="3" applyNumberFormat="1" applyFont="1" applyFill="1" applyBorder="1" applyAlignment="1" applyProtection="1">
      <alignment horizontal="center" vertical="center" wrapText="1"/>
      <protection hidden="1"/>
    </xf>
    <xf numFmtId="168" fontId="11" fillId="0" borderId="9" xfId="3" applyNumberFormat="1" applyFont="1" applyFill="1" applyBorder="1" applyAlignment="1" applyProtection="1">
      <alignment horizontal="right" vertical="center" wrapText="1"/>
      <protection hidden="1"/>
    </xf>
    <xf numFmtId="168" fontId="11" fillId="0" borderId="0" xfId="3" applyNumberFormat="1" applyFont="1" applyFill="1" applyBorder="1" applyAlignment="1" applyProtection="1">
      <alignment horizontal="right" vertical="center" wrapText="1"/>
      <protection hidden="1"/>
    </xf>
    <xf numFmtId="168" fontId="11" fillId="6" borderId="26" xfId="3" applyNumberFormat="1" applyFont="1" applyFill="1" applyBorder="1" applyAlignment="1" applyProtection="1">
      <alignment horizontal="right" vertical="center" wrapText="1"/>
      <protection hidden="1"/>
    </xf>
    <xf numFmtId="168" fontId="11" fillId="6" borderId="24" xfId="3" applyNumberFormat="1" applyFont="1" applyFill="1" applyBorder="1" applyAlignment="1" applyProtection="1">
      <alignment horizontal="right" vertical="center" wrapText="1"/>
      <protection hidden="1"/>
    </xf>
    <xf numFmtId="0" fontId="45" fillId="4" borderId="11" xfId="0" applyNumberFormat="1" applyFont="1" applyFill="1" applyBorder="1" applyAlignment="1" applyProtection="1">
      <alignment horizontal="center" vertical="center" textRotation="90" wrapText="1"/>
      <protection hidden="1"/>
    </xf>
    <xf numFmtId="0" fontId="45" fillId="4" borderId="0" xfId="0" applyNumberFormat="1" applyFont="1" applyFill="1" applyBorder="1" applyAlignment="1" applyProtection="1">
      <alignment horizontal="center" vertical="center" textRotation="90" wrapText="1"/>
      <protection hidden="1"/>
    </xf>
    <xf numFmtId="0" fontId="45" fillId="4" borderId="15" xfId="0" applyNumberFormat="1" applyFont="1" applyFill="1" applyBorder="1" applyAlignment="1" applyProtection="1">
      <alignment horizontal="center" vertical="center" textRotation="90" wrapText="1"/>
      <protection hidden="1"/>
    </xf>
    <xf numFmtId="0" fontId="45" fillId="4" borderId="11" xfId="0" applyFont="1" applyFill="1" applyBorder="1" applyAlignment="1" applyProtection="1">
      <alignment horizontal="center" vertical="center" textRotation="90" wrapText="1"/>
      <protection hidden="1"/>
    </xf>
    <xf numFmtId="0" fontId="45" fillId="4" borderId="0" xfId="0" applyFont="1" applyFill="1" applyBorder="1" applyAlignment="1" applyProtection="1">
      <alignment horizontal="center" vertical="center" textRotation="90" wrapText="1"/>
      <protection hidden="1"/>
    </xf>
    <xf numFmtId="0" fontId="45" fillId="4" borderId="15" xfId="0" applyFont="1" applyFill="1" applyBorder="1" applyAlignment="1" applyProtection="1">
      <alignment horizontal="center" vertical="center" textRotation="90" wrapText="1"/>
      <protection hidden="1"/>
    </xf>
    <xf numFmtId="168" fontId="29" fillId="4" borderId="39" xfId="3" applyNumberFormat="1" applyFont="1" applyFill="1" applyBorder="1" applyAlignment="1" applyProtection="1">
      <alignment horizontal="right" vertical="center" wrapText="1"/>
      <protection hidden="1"/>
    </xf>
    <xf numFmtId="168" fontId="29" fillId="4" borderId="38" xfId="3" applyNumberFormat="1" applyFont="1" applyFill="1" applyBorder="1" applyAlignment="1" applyProtection="1">
      <alignment horizontal="right" vertical="center" wrapText="1"/>
      <protection hidden="1"/>
    </xf>
    <xf numFmtId="168" fontId="29" fillId="4" borderId="5" xfId="3" applyNumberFormat="1" applyFont="1" applyFill="1" applyBorder="1" applyAlignment="1" applyProtection="1">
      <alignment horizontal="right" vertical="center" wrapText="1"/>
      <protection hidden="1"/>
    </xf>
    <xf numFmtId="168" fontId="29" fillId="4" borderId="11" xfId="3" applyNumberFormat="1" applyFont="1" applyFill="1" applyBorder="1" applyAlignment="1" applyProtection="1">
      <alignment horizontal="right" vertical="center" wrapText="1"/>
      <protection hidden="1"/>
    </xf>
    <xf numFmtId="17" fontId="11" fillId="5" borderId="5" xfId="0" applyNumberFormat="1" applyFont="1" applyFill="1" applyBorder="1" applyAlignment="1" applyProtection="1">
      <alignment horizontal="center" vertical="center" wrapText="1"/>
      <protection hidden="1"/>
    </xf>
    <xf numFmtId="17" fontId="11" fillId="5" borderId="11" xfId="0" applyNumberFormat="1" applyFont="1" applyFill="1" applyBorder="1" applyAlignment="1" applyProtection="1">
      <alignment horizontal="center" vertical="center" wrapText="1"/>
      <protection hidden="1"/>
    </xf>
    <xf numFmtId="168" fontId="11" fillId="6" borderId="4" xfId="3" applyNumberFormat="1" applyFont="1" applyFill="1" applyBorder="1" applyAlignment="1" applyProtection="1">
      <alignment horizontal="right" vertical="center" wrapText="1"/>
      <protection hidden="1"/>
    </xf>
    <xf numFmtId="168" fontId="11" fillId="6" borderId="15" xfId="3" applyNumberFormat="1" applyFont="1" applyFill="1" applyBorder="1" applyAlignment="1" applyProtection="1">
      <alignment horizontal="right" vertical="center" wrapText="1"/>
      <protection hidden="1"/>
    </xf>
    <xf numFmtId="1" fontId="11" fillId="6" borderId="9" xfId="0" applyNumberFormat="1" applyFont="1" applyFill="1" applyBorder="1" applyAlignment="1" applyProtection="1">
      <alignment horizontal="center" vertical="center" wrapText="1"/>
      <protection hidden="1"/>
    </xf>
    <xf numFmtId="1" fontId="11" fillId="6" borderId="0" xfId="0" applyNumberFormat="1" applyFont="1" applyFill="1" applyBorder="1" applyAlignment="1" applyProtection="1">
      <alignment horizontal="center" vertical="center" wrapText="1"/>
      <protection hidden="1"/>
    </xf>
    <xf numFmtId="0" fontId="11" fillId="0" borderId="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cellXfs>
  <cellStyles count="30">
    <cellStyle name="Moeda" xfId="1" builtinId="4"/>
    <cellStyle name="Moeda 2" xfId="11"/>
    <cellStyle name="Moeda_3___Cronograma_de_Encargos_Sociais_aline_carol" xfId="2"/>
    <cellStyle name="Moeda_CRONOGRAMA DE DESEMBOLSO MIRASSOL" xfId="3"/>
    <cellStyle name="Normal" xfId="0" builtinId="0"/>
    <cellStyle name="Normal 2" xfId="5"/>
    <cellStyle name="Normal 2 2" xfId="7"/>
    <cellStyle name="Normal 2 2 2" xfId="8"/>
    <cellStyle name="Normal 20" xfId="26"/>
    <cellStyle name="Normal 3" xfId="9"/>
    <cellStyle name="Normal 4" xfId="20"/>
    <cellStyle name="Normal 8 2" xfId="24"/>
    <cellStyle name="Porcentagem" xfId="18" builtinId="5"/>
    <cellStyle name="Porcentagem 2" xfId="12"/>
    <cellStyle name="Porcentagem 3" xfId="23"/>
    <cellStyle name="Separador de milhares 2" xfId="10"/>
    <cellStyle name="Separador de milhares 2 2" xfId="13"/>
    <cellStyle name="Separador de milhares 2 3" xfId="15"/>
    <cellStyle name="Separador de milhares 3" xfId="14"/>
    <cellStyle name="Separador de milhares 4" xfId="16"/>
    <cellStyle name="Separador de milhares 4 2" xfId="22"/>
    <cellStyle name="Separador de milhares 4 2 3" xfId="27"/>
    <cellStyle name="Separador de milhares 4 2 3 2" xfId="29"/>
    <cellStyle name="Separador de milhares 5" xfId="19"/>
    <cellStyle name="Separador de milhares 5 2" xfId="25"/>
    <cellStyle name="Vírgula" xfId="4" builtinId="3"/>
    <cellStyle name="Vírgula 2" xfId="6"/>
    <cellStyle name="Vírgula 3" xfId="17"/>
    <cellStyle name="Vírgula 4" xfId="21"/>
    <cellStyle name="Vírgula 4 2" xfId="28"/>
  </cellStyles>
  <dxfs count="50">
    <dxf>
      <font>
        <color theme="0"/>
      </font>
    </dxf>
    <dxf>
      <font>
        <color theme="0"/>
      </font>
    </dxf>
    <dxf>
      <font>
        <color theme="0"/>
      </font>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border outline="0">
        <bottom style="double">
          <color rgb="FF000000"/>
        </bottom>
      </border>
    </dxf>
    <dxf>
      <font>
        <b val="0"/>
        <i val="0"/>
        <strike val="0"/>
        <condense val="0"/>
        <extend val="0"/>
        <outline val="0"/>
        <shadow val="0"/>
        <u val="none"/>
        <vertAlign val="baseline"/>
        <sz val="11"/>
        <color auto="1"/>
        <name val="Arial"/>
        <scheme val="none"/>
      </font>
      <fill>
        <patternFill patternType="none">
          <fgColor rgb="FF000000"/>
          <bgColor rgb="FFFFFFFF"/>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0" indent="0" justifyLastLine="0" shrinkToFit="0" readingOrder="0"/>
      <protection locked="1" hidden="1"/>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hair">
          <color indexed="64"/>
        </right>
        <top/>
        <bottom/>
      </border>
      <protection locked="0" hidden="0"/>
    </dxf>
    <dxf>
      <border outline="0">
        <bottom style="double">
          <color rgb="FF000000"/>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0"/>
        <name val="Arial"/>
        <scheme val="none"/>
      </font>
      <numFmt numFmtId="165" formatCode="_(&quot;R$ &quot;* #,##0.00_);_(&quot;R$ &quot;* \(#,##0.00\);_(&quot;R$ &quot;* &quot;-&quot;??_);_(@_)"/>
      <fill>
        <patternFill patternType="solid">
          <fgColor indexed="26"/>
          <bgColor rgb="FF0070C0"/>
        </patternFill>
      </fill>
      <alignment horizontal="general" vertical="center" textRotation="0" wrapText="0" indent="0" justifyLastLine="0" shrinkToFit="0" readingOrder="0"/>
      <border diagonalUp="0" diagonalDown="0" outline="0">
        <left style="hair">
          <color indexed="64"/>
        </left>
        <right style="hair">
          <color indexed="64"/>
        </right>
        <top style="double">
          <color indexed="64"/>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top/>
        <bottom/>
      </border>
      <protection locked="1" hidden="1"/>
    </dxf>
    <dxf>
      <border>
        <top style="double">
          <color rgb="FF000000"/>
        </top>
      </border>
    </dxf>
    <dxf>
      <font>
        <b/>
        <i val="0"/>
        <strike val="0"/>
        <condense val="0"/>
        <extend val="0"/>
        <outline val="0"/>
        <shadow val="0"/>
        <u val="none"/>
        <vertAlign val="baseline"/>
        <sz val="11"/>
        <color rgb="FFFFFFFF"/>
        <name val="Arial"/>
        <scheme val="none"/>
      </font>
      <fill>
        <patternFill patternType="solid">
          <fgColor rgb="FFFFFFCC"/>
          <bgColor rgb="FF0070C0"/>
        </patternFill>
      </fill>
      <alignment horizontal="general" vertical="center" textRotation="0" wrapText="0" indent="0" justifyLastLine="0" shrinkToFit="0" readingOrder="0"/>
      <protection locked="1" hidden="1"/>
    </dxf>
    <dxf>
      <border outline="0">
        <bottom style="double">
          <color rgb="FF000000"/>
        </bottom>
      </border>
    </dxf>
    <dxf>
      <font>
        <b val="0"/>
        <i val="0"/>
        <strike val="0"/>
        <condense val="0"/>
        <extend val="0"/>
        <outline val="0"/>
        <shadow val="0"/>
        <u val="none"/>
        <vertAlign val="baseline"/>
        <sz val="11"/>
        <color auto="1"/>
        <name val="Arial"/>
        <scheme val="none"/>
      </font>
      <fill>
        <patternFill patternType="none">
          <fgColor rgb="FF000000"/>
          <bgColor rgb="FFFFFFFF"/>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1"/>
        <color auto="1"/>
        <name val="Arial"/>
        <scheme val="none"/>
      </font>
      <fill>
        <patternFill patternType="solid">
          <fgColor indexed="26"/>
          <bgColor rgb="FFFFC000"/>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1"/>
    </dxf>
    <dxf>
      <border outline="0">
        <bottom style="double">
          <color rgb="FF000000"/>
        </bottom>
      </border>
    </dxf>
    <dxf>
      <font>
        <b val="0"/>
        <i val="0"/>
        <strike val="0"/>
        <condense val="0"/>
        <extend val="0"/>
        <outline val="0"/>
        <shadow val="0"/>
        <u val="none"/>
        <vertAlign val="baseline"/>
        <sz val="11"/>
        <color auto="1"/>
        <name val="Arial"/>
        <scheme val="none"/>
      </font>
      <fill>
        <patternFill patternType="none">
          <fgColor rgb="FF000000"/>
          <bgColor rgb="FFFFFFFF"/>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1"/>
        <color auto="1"/>
        <name val="Arial"/>
        <scheme val="none"/>
      </font>
      <fill>
        <patternFill patternType="solid">
          <fgColor indexed="26"/>
          <bgColor rgb="FFFFC000"/>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1"/>
        <color auto="1"/>
        <name val="Arial"/>
        <scheme val="none"/>
      </font>
      <numFmt numFmtId="165" formatCode="_(&quot;R$ &quot;* #,##0.00_);_(&quot;R$ &quot;* \(#,##0.00\);_(&quot;R$ &quot;* &quot;-&quot;??_);_(@_)"/>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hair">
          <color indexed="64"/>
        </right>
        <top/>
        <bottom/>
      </border>
      <protection locked="0" hidden="0"/>
    </dxf>
    <dxf>
      <border outline="0">
        <bottom style="double">
          <color rgb="FF000000"/>
        </bottom>
      </border>
    </dxf>
    <dxf>
      <font>
        <strike val="0"/>
        <outline val="0"/>
        <shadow val="0"/>
        <u val="none"/>
        <vertAlign val="baseline"/>
        <name val="Arial"/>
        <scheme val="none"/>
      </font>
    </dxf>
    <dxf>
      <font>
        <strike val="0"/>
        <outline val="0"/>
        <shadow val="0"/>
        <u val="none"/>
        <vertAlign val="baseline"/>
        <name val="Arial"/>
        <scheme val="none"/>
      </font>
    </dxf>
    <dxf>
      <fill>
        <patternFill>
          <bgColor theme="0" tint="-0.14996795556505021"/>
        </patternFill>
      </fill>
    </dxf>
  </dxfs>
  <tableStyles count="1" defaultTableStyle="TableStyleMedium9" defaultPivotStyle="PivotStyleLight16">
    <tableStyle name="Estilo de Tabela 1" pivot="0" count="1">
      <tableStyleElement type="firstRowStripe" dxfId="4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1418</xdr:colOff>
      <xdr:row>0</xdr:row>
      <xdr:rowOff>0</xdr:rowOff>
    </xdr:from>
    <xdr:to>
      <xdr:col>9</xdr:col>
      <xdr:colOff>919370</xdr:colOff>
      <xdr:row>2</xdr:row>
      <xdr:rowOff>14653</xdr:rowOff>
    </xdr:to>
    <xdr:pic>
      <xdr:nvPicPr>
        <xdr:cNvPr id="8" name="Imagem 7">
          <a:extLst>
            <a:ext uri="{FF2B5EF4-FFF2-40B4-BE49-F238E27FC236}">
              <a16:creationId xmlns=""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899" y="0"/>
          <a:ext cx="1713082" cy="871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367766</xdr:colOff>
      <xdr:row>2</xdr:row>
      <xdr:rowOff>11206</xdr:rowOff>
    </xdr:from>
    <xdr:ext cx="1761352" cy="896471"/>
    <xdr:pic>
      <xdr:nvPicPr>
        <xdr:cNvPr id="3" name="Imagem 2">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4441" y="811306"/>
          <a:ext cx="1761352" cy="896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323731</xdr:colOff>
      <xdr:row>2</xdr:row>
      <xdr:rowOff>0</xdr:rowOff>
    </xdr:from>
    <xdr:to>
      <xdr:col>5</xdr:col>
      <xdr:colOff>2129117</xdr:colOff>
      <xdr:row>4</xdr:row>
      <xdr:rowOff>1</xdr:rowOff>
    </xdr:to>
    <xdr:pic>
      <xdr:nvPicPr>
        <xdr:cNvPr id="3" name="Imagem 2">
          <a:extLst>
            <a:ext uri="{FF2B5EF4-FFF2-40B4-BE49-F238E27FC236}">
              <a16:creationId xmlns=""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5349" y="537882"/>
          <a:ext cx="1805386" cy="918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1480595</xdr:colOff>
      <xdr:row>2</xdr:row>
      <xdr:rowOff>11205</xdr:rowOff>
    </xdr:from>
    <xdr:to>
      <xdr:col>8</xdr:col>
      <xdr:colOff>0</xdr:colOff>
      <xdr:row>4</xdr:row>
      <xdr:rowOff>143520</xdr:rowOff>
    </xdr:to>
    <xdr:pic>
      <xdr:nvPicPr>
        <xdr:cNvPr id="3" name="Imagem 2">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3683" y="549087"/>
          <a:ext cx="1713082" cy="871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552127</xdr:colOff>
      <xdr:row>4</xdr:row>
      <xdr:rowOff>11206</xdr:rowOff>
    </xdr:from>
    <xdr:to>
      <xdr:col>14</xdr:col>
      <xdr:colOff>0</xdr:colOff>
      <xdr:row>6</xdr:row>
      <xdr:rowOff>2267</xdr:rowOff>
    </xdr:to>
    <xdr:pic>
      <xdr:nvPicPr>
        <xdr:cNvPr id="3" name="Imagem 2">
          <a:extLst>
            <a:ext uri="{FF2B5EF4-FFF2-40B4-BE49-F238E27FC236}">
              <a16:creationId xmlns=""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25802" y="496981"/>
          <a:ext cx="2572073" cy="1305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757918</xdr:colOff>
      <xdr:row>2</xdr:row>
      <xdr:rowOff>13607</xdr:rowOff>
    </xdr:from>
    <xdr:to>
      <xdr:col>19</xdr:col>
      <xdr:colOff>1178887</xdr:colOff>
      <xdr:row>4</xdr:row>
      <xdr:rowOff>15651</xdr:rowOff>
    </xdr:to>
    <xdr:pic>
      <xdr:nvPicPr>
        <xdr:cNvPr id="3" name="Imagem 2">
          <a:extLst>
            <a:ext uri="{FF2B5EF4-FFF2-40B4-BE49-F238E27FC236}">
              <a16:creationId xmlns=""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40968" y="442232"/>
          <a:ext cx="1935443" cy="992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924891</xdr:colOff>
      <xdr:row>2</xdr:row>
      <xdr:rowOff>20062</xdr:rowOff>
    </xdr:from>
    <xdr:to>
      <xdr:col>15</xdr:col>
      <xdr:colOff>1732095</xdr:colOff>
      <xdr:row>4</xdr:row>
      <xdr:rowOff>13805</xdr:rowOff>
    </xdr:to>
    <xdr:pic>
      <xdr:nvPicPr>
        <xdr:cNvPr id="3" name="Imagem 2">
          <a:extLst>
            <a:ext uri="{FF2B5EF4-FFF2-40B4-BE49-F238E27FC236}">
              <a16:creationId xmlns=""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40652" y="351366"/>
          <a:ext cx="1952965" cy="1015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1" name="Tabela13712" displayName="Tabela13712" ref="B8:D22" totalsRowShown="0" headerRowDxfId="48" dataDxfId="47" tableBorderDxfId="46">
  <tableColumns count="3">
    <tableColumn id="1" name="FUNÇÃO" dataDxfId="45">
      <calculatedColumnFormula>#REF!</calculatedColumnFormula>
    </tableColumn>
    <tableColumn id="2" name="CARGA HORÁRIA" dataDxfId="44">
      <calculatedColumnFormula>#REF!</calculatedColumnFormula>
    </tableColumn>
    <tableColumn id="3" name="SAL/REAJ" dataDxfId="43" dataCellStyle="Moeda">
      <calculatedColumnFormula>#REF!</calculatedColumnFormula>
    </tableColumn>
  </tableColumns>
  <tableStyleInfo name="Estilo de Tabela 1" showFirstColumn="0" showLastColumn="0" showRowStripes="1" showColumnStripes="0"/>
</table>
</file>

<file path=xl/tables/table2.xml><?xml version="1.0" encoding="utf-8"?>
<table xmlns="http://schemas.openxmlformats.org/spreadsheetml/2006/main" id="12" name="Tabela14813" displayName="Tabela14813" ref="K9:S22" totalsRowShown="0" headerRowDxfId="42" dataDxfId="41" tableBorderDxfId="40" headerRowCellStyle="Moeda" dataCellStyle="Moeda">
  <tableColumns count="9">
    <tableColumn id="1" name="13º salário" dataDxfId="39" dataCellStyle="Moeda">
      <calculatedColumnFormula>Tabela13712[[#This Row],[SAL/REAJ]]/12</calculatedColumnFormula>
    </tableColumn>
    <tableColumn id="2" name="13º SAL" dataDxfId="38" dataCellStyle="Moeda">
      <calculatedColumnFormula>ROUND(Tabela14813[[#This Row],[13º salário]]*25.5%,2)</calculatedColumnFormula>
    </tableColumn>
    <tableColumn id="3" name="13º SAL2" dataDxfId="37" dataCellStyle="Moeda">
      <calculatedColumnFormula>Tabela14813[[#This Row],[13º salário]]*8%</calculatedColumnFormula>
    </tableColumn>
    <tableColumn id="4" name="13º SAL3" dataDxfId="36" dataCellStyle="Moeda">
      <calculatedColumnFormula>Tabela14813[[#This Row],[13º salário]]*1%</calculatedColumnFormula>
    </tableColumn>
    <tableColumn id="5" name="1/3 Constitucional Férias" dataDxfId="35" dataCellStyle="Moeda">
      <calculatedColumnFormula>Tabela14813[[#This Row],[13º salário]]/3</calculatedColumnFormula>
    </tableColumn>
    <tableColumn id="6" name="1/3 FER" dataDxfId="34" dataCellStyle="Moeda">
      <calculatedColumnFormula>Tabela14813[[#This Row],[1/3 Constitucional Férias]]*25.5%</calculatedColumnFormula>
    </tableColumn>
    <tableColumn id="7" name="1/3 FER4" dataDxfId="33" dataCellStyle="Moeda">
      <calculatedColumnFormula>Tabela14813[[#This Row],[1/3 Constitucional Férias]]*8%</calculatedColumnFormula>
    </tableColumn>
    <tableColumn id="8" name="1/3 FER5" dataDxfId="32" dataCellStyle="Moeda">
      <calculatedColumnFormula>Tabela14813[[#This Row],[1/3 Constitucional Férias]]*1%</calculatedColumnFormula>
    </tableColumn>
    <tableColumn id="9" name="50%" dataDxfId="31" dataCellStyle="Moeda">
      <calculatedColumnFormula>(#REF!+Tabela14813[[#This Row],[13º SAL2]]+Tabela14813[[#This Row],[1/3 FER4]])*0.5</calculatedColumnFormula>
    </tableColumn>
  </tableColumns>
  <tableStyleInfo name="Estilo de Tabela 1" showFirstColumn="0" showLastColumn="0" showRowStripes="1" showColumnStripes="0"/>
</table>
</file>

<file path=xl/tables/table3.xml><?xml version="1.0" encoding="utf-8"?>
<table xmlns="http://schemas.openxmlformats.org/spreadsheetml/2006/main" id="13" name="Tabela16914" displayName="Tabela16914" ref="T9:T23" totalsRowCount="1" headerRowDxfId="30" dataDxfId="29" totalsRowDxfId="27" tableBorderDxfId="28" totalsRowBorderDxfId="26" headerRowCellStyle="Moeda" dataCellStyle="Moeda" totalsRowCellStyle="Moeda">
  <tableColumns count="1">
    <tableColumn id="1" name="TOTAL" dataDxfId="25" totalsRowDxfId="24" dataCellStyle="Moeda">
      <calculatedColumnFormula>SUM(Tabela14813[[#This Row],[13º salário]:[50%]])</calculatedColumnFormula>
    </tableColumn>
  </tableColumns>
  <tableStyleInfo name="Estilo de Tabela 1" showFirstColumn="0" showLastColumn="0" showRowStripes="1" showColumnStripes="0"/>
</table>
</file>

<file path=xl/tables/table4.xml><?xml version="1.0" encoding="utf-8"?>
<table xmlns="http://schemas.openxmlformats.org/spreadsheetml/2006/main" id="14" name="Tabela171015" displayName="Tabela171015" ref="B25:F37" totalsRowShown="0" headerRowDxfId="23" dataDxfId="22" tableBorderDxfId="21">
  <tableColumns count="5">
    <tableColumn id="1" name="Colunas1" dataDxfId="20">
      <calculatedColumnFormula>B10</calculatedColumnFormula>
    </tableColumn>
    <tableColumn id="2" name="Colunas2" dataDxfId="19">
      <calculatedColumnFormula>#REF!</calculatedColumnFormula>
    </tableColumn>
    <tableColumn id="3" name="Colunas3" dataDxfId="18" dataCellStyle="Moeda">
      <calculatedColumnFormula>#REF!</calculatedColumnFormula>
    </tableColumn>
    <tableColumn id="4" name="Colunas4" dataDxfId="17"/>
    <tableColumn id="5" name="Colunas5" dataDxfId="16"/>
  </tableColumns>
  <tableStyleInfo name="Estilo de Tabela 1" showFirstColumn="0" showLastColumn="0" showRowStripes="1" showColumnStripes="0"/>
</table>
</file>

<file path=xl/tables/table5.xml><?xml version="1.0" encoding="utf-8"?>
<table xmlns="http://schemas.openxmlformats.org/spreadsheetml/2006/main" id="15" name="Tabela181116" displayName="Tabela181116" ref="K25:T36" totalsRowShown="0" headerRowDxfId="15" dataDxfId="14" tableBorderDxfId="13" headerRowCellStyle="Moeda" dataCellStyle="Moeda">
  <tableColumns count="10">
    <tableColumn id="1" name="Colunas1" dataDxfId="12" dataCellStyle="Moeda">
      <calculatedColumnFormula>Tabela171015[[#This Row],[Colunas2]]*K10</calculatedColumnFormula>
    </tableColumn>
    <tableColumn id="2" name="Colunas2" dataDxfId="11" dataCellStyle="Moeda">
      <calculatedColumnFormula>Tabela171015[[#This Row],[Colunas2]]*L10</calculatedColumnFormula>
    </tableColumn>
    <tableColumn id="3" name="Colunas3" dataDxfId="10" dataCellStyle="Moeda">
      <calculatedColumnFormula>Tabela171015[[#This Row],[Colunas2]]*M10</calculatedColumnFormula>
    </tableColumn>
    <tableColumn id="4" name="Colunas4" dataDxfId="9" dataCellStyle="Moeda">
      <calculatedColumnFormula>Tabela171015[[#This Row],[Colunas2]]*N10</calculatedColumnFormula>
    </tableColumn>
    <tableColumn id="5" name="Colunas5" dataDxfId="8" dataCellStyle="Moeda">
      <calculatedColumnFormula>Tabela171015[[#This Row],[Colunas2]]*O10</calculatedColumnFormula>
    </tableColumn>
    <tableColumn id="6" name="Colunas6" dataDxfId="7" dataCellStyle="Moeda">
      <calculatedColumnFormula>Tabela171015[[#This Row],[Colunas2]]*P10</calculatedColumnFormula>
    </tableColumn>
    <tableColumn id="7" name="Colunas7" dataDxfId="6" dataCellStyle="Moeda">
      <calculatedColumnFormula>Tabela171015[[#This Row],[Colunas2]]*Q10</calculatedColumnFormula>
    </tableColumn>
    <tableColumn id="8" name="Colunas8" dataDxfId="5" dataCellStyle="Moeda">
      <calculatedColumnFormula>Tabela171015[[#This Row],[Colunas2]]*R10</calculatedColumnFormula>
    </tableColumn>
    <tableColumn id="9" name="Colunas9" dataDxfId="4" dataCellStyle="Moeda">
      <calculatedColumnFormula>Tabela171015[[#This Row],[Colunas2]]*S10</calculatedColumnFormula>
    </tableColumn>
    <tableColumn id="10" name="Colunas10" dataDxfId="3" dataCellStyle="Moeda">
      <calculatedColumnFormula>SUM(Tabela181116[[#This Row],[Colunas1]:[Colunas9]])</calculatedColumnFormula>
    </tableColumn>
  </tableColumns>
  <tableStyleInfo name="Estilo de Tabela 1"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tabColor rgb="FFFFC000"/>
  </sheetPr>
  <dimension ref="A1:Y93"/>
  <sheetViews>
    <sheetView showGridLines="0" tabSelected="1" zoomScale="115" zoomScaleNormal="115" zoomScaleSheetLayoutView="100" workbookViewId="0">
      <selection activeCell="J7" sqref="J7"/>
    </sheetView>
  </sheetViews>
  <sheetFormatPr defaultColWidth="0" defaultRowHeight="20.25" zeroHeight="1" x14ac:dyDescent="0.3"/>
  <cols>
    <col min="1" max="1" width="2.28515625" style="1" customWidth="1"/>
    <col min="2" max="2" width="13.28515625" style="1" customWidth="1"/>
    <col min="3" max="3" width="14.28515625" style="52" bestFit="1" customWidth="1"/>
    <col min="4" max="4" width="2.28515625" style="2" customWidth="1"/>
    <col min="5" max="5" width="0.7109375" style="2" customWidth="1"/>
    <col min="6" max="6" width="9.140625" style="53" customWidth="1"/>
    <col min="7" max="8" width="9.140625" style="2" customWidth="1"/>
    <col min="9" max="9" width="11.7109375" style="2" customWidth="1"/>
    <col min="10" max="10" width="16" style="2" customWidth="1"/>
    <col min="11" max="11" width="2.140625" style="1" customWidth="1"/>
    <col min="12" max="14" width="0" style="2" hidden="1" customWidth="1"/>
    <col min="15" max="25" width="10.140625" style="2" hidden="1" customWidth="1"/>
    <col min="26" max="16384" width="9.140625" style="2" hidden="1"/>
  </cols>
  <sheetData>
    <row r="1" spans="1:11" s="1" customFormat="1" ht="13.5" customHeight="1" x14ac:dyDescent="0.2">
      <c r="A1" s="330" t="s">
        <v>109</v>
      </c>
      <c r="B1" s="330"/>
      <c r="C1" s="345" t="s">
        <v>46</v>
      </c>
      <c r="D1" s="345"/>
      <c r="E1" s="345"/>
      <c r="F1" s="345"/>
      <c r="G1" s="345"/>
      <c r="H1" s="345"/>
      <c r="I1" s="3"/>
      <c r="J1" s="3"/>
      <c r="K1" s="3"/>
    </row>
    <row r="2" spans="1:11" s="1" customFormat="1" ht="54" customHeight="1" x14ac:dyDescent="0.2">
      <c r="A2" s="330"/>
      <c r="B2" s="330"/>
      <c r="C2" s="345"/>
      <c r="D2" s="345"/>
      <c r="E2" s="345"/>
      <c r="F2" s="345"/>
      <c r="G2" s="345"/>
      <c r="H2" s="345"/>
      <c r="I2" s="3"/>
      <c r="J2" s="3"/>
      <c r="K2" s="3"/>
    </row>
    <row r="3" spans="1:11" s="1" customFormat="1" ht="12" customHeight="1" x14ac:dyDescent="0.3">
      <c r="A3" s="4"/>
      <c r="B3" s="4"/>
      <c r="C3" s="5"/>
      <c r="D3" s="4"/>
      <c r="E3" s="4"/>
      <c r="F3" s="6"/>
      <c r="G3" s="6"/>
      <c r="H3" s="6"/>
      <c r="I3" s="6"/>
      <c r="J3" s="6"/>
      <c r="K3" s="4"/>
    </row>
    <row r="4" spans="1:11" ht="18" x14ac:dyDescent="0.25">
      <c r="A4" s="4"/>
      <c r="B4" s="379" t="s">
        <v>63</v>
      </c>
      <c r="C4" s="160"/>
      <c r="D4" s="7"/>
      <c r="E4" s="7"/>
      <c r="F4" s="8"/>
      <c r="G4" s="358"/>
      <c r="H4" s="359"/>
      <c r="I4" s="359"/>
      <c r="J4" s="360"/>
      <c r="K4" s="4"/>
    </row>
    <row r="5" spans="1:11" ht="5.25" customHeight="1" x14ac:dyDescent="0.3">
      <c r="A5" s="4"/>
      <c r="B5" s="379"/>
      <c r="C5" s="9"/>
      <c r="D5" s="10"/>
      <c r="E5" s="10"/>
      <c r="F5" s="11"/>
      <c r="G5" s="10"/>
      <c r="H5" s="10"/>
      <c r="I5" s="10"/>
      <c r="J5" s="10"/>
      <c r="K5" s="4"/>
    </row>
    <row r="6" spans="1:11" x14ac:dyDescent="0.2">
      <c r="A6" s="4"/>
      <c r="B6" s="379"/>
      <c r="C6" s="331"/>
      <c r="D6" s="331"/>
      <c r="E6" s="331"/>
      <c r="F6" s="331"/>
      <c r="G6" s="331"/>
      <c r="H6" s="7"/>
      <c r="I6" s="369"/>
      <c r="J6" s="370"/>
      <c r="K6" s="4"/>
    </row>
    <row r="7" spans="1:11" s="1" customFormat="1" ht="5.25" customHeight="1" x14ac:dyDescent="0.3">
      <c r="A7" s="4"/>
      <c r="B7" s="4"/>
      <c r="C7" s="5"/>
      <c r="D7" s="4"/>
      <c r="E7" s="4"/>
      <c r="F7" s="12"/>
      <c r="G7" s="13"/>
      <c r="H7" s="13"/>
      <c r="I7" s="13"/>
      <c r="J7" s="13"/>
      <c r="K7" s="4"/>
    </row>
    <row r="8" spans="1:11" ht="20.25" customHeight="1" x14ac:dyDescent="0.3">
      <c r="A8" s="4"/>
      <c r="B8" s="385" t="s">
        <v>64</v>
      </c>
      <c r="C8" s="367" t="s">
        <v>39</v>
      </c>
      <c r="D8" s="367"/>
      <c r="E8" s="367"/>
      <c r="F8" s="367"/>
      <c r="G8" s="367"/>
      <c r="H8" s="368"/>
      <c r="I8" s="365"/>
      <c r="J8" s="366"/>
      <c r="K8" s="4"/>
    </row>
    <row r="9" spans="1:11" s="1" customFormat="1" ht="5.25" customHeight="1" x14ac:dyDescent="0.3">
      <c r="A9" s="4"/>
      <c r="B9" s="385"/>
      <c r="C9" s="9"/>
      <c r="D9" s="10"/>
      <c r="E9" s="10"/>
      <c r="F9" s="11"/>
      <c r="G9" s="14"/>
      <c r="H9" s="14"/>
      <c r="I9" s="14"/>
      <c r="J9" s="14"/>
      <c r="K9" s="4"/>
    </row>
    <row r="10" spans="1:11" x14ac:dyDescent="0.3">
      <c r="A10" s="4"/>
      <c r="B10" s="385"/>
      <c r="C10" s="367" t="s">
        <v>43</v>
      </c>
      <c r="D10" s="367"/>
      <c r="E10" s="367"/>
      <c r="F10" s="367"/>
      <c r="G10" s="367"/>
      <c r="H10" s="368"/>
      <c r="I10" s="364"/>
      <c r="J10" s="360"/>
      <c r="K10" s="4"/>
    </row>
    <row r="11" spans="1:11" ht="8.25" customHeight="1" x14ac:dyDescent="0.2">
      <c r="A11" s="4"/>
      <c r="B11" s="385"/>
      <c r="C11" s="15"/>
      <c r="D11" s="10"/>
      <c r="E11" s="10"/>
      <c r="F11" s="11"/>
      <c r="G11" s="10"/>
      <c r="H11" s="10"/>
      <c r="I11" s="16"/>
      <c r="J11" s="16"/>
      <c r="K11" s="4"/>
    </row>
    <row r="12" spans="1:11" ht="14.25" customHeight="1" x14ac:dyDescent="0.2">
      <c r="A12" s="4"/>
      <c r="B12" s="385"/>
      <c r="C12" s="348" t="s">
        <v>40</v>
      </c>
      <c r="D12" s="10"/>
      <c r="E12" s="10"/>
      <c r="F12" s="17" t="s">
        <v>41</v>
      </c>
      <c r="G12" s="10"/>
      <c r="H12" s="10"/>
      <c r="I12" s="361"/>
      <c r="J12" s="362"/>
      <c r="K12" s="4"/>
    </row>
    <row r="13" spans="1:11" ht="3" customHeight="1" x14ac:dyDescent="0.2">
      <c r="A13" s="4"/>
      <c r="B13" s="385"/>
      <c r="C13" s="348"/>
      <c r="D13" s="10"/>
      <c r="E13" s="10"/>
      <c r="F13" s="17"/>
      <c r="G13" s="10"/>
      <c r="H13" s="10"/>
      <c r="I13" s="18"/>
      <c r="J13" s="18"/>
      <c r="K13" s="4"/>
    </row>
    <row r="14" spans="1:11" ht="14.25" customHeight="1" x14ac:dyDescent="0.2">
      <c r="A14" s="4"/>
      <c r="B14" s="385"/>
      <c r="C14" s="348"/>
      <c r="D14" s="10"/>
      <c r="E14" s="10"/>
      <c r="F14" s="17" t="s">
        <v>42</v>
      </c>
      <c r="G14" s="19"/>
      <c r="H14" s="20"/>
      <c r="I14" s="363"/>
      <c r="J14" s="362"/>
      <c r="K14" s="4"/>
    </row>
    <row r="15" spans="1:11" ht="3" customHeight="1" x14ac:dyDescent="0.2">
      <c r="A15" s="4"/>
      <c r="B15" s="385"/>
      <c r="C15" s="348"/>
      <c r="D15" s="10"/>
      <c r="E15" s="10"/>
      <c r="F15" s="17"/>
      <c r="G15" s="10"/>
      <c r="H15" s="10"/>
      <c r="I15" s="18"/>
      <c r="J15" s="18"/>
      <c r="K15" s="4"/>
    </row>
    <row r="16" spans="1:11" ht="14.25" customHeight="1" x14ac:dyDescent="0.2">
      <c r="A16" s="4"/>
      <c r="B16" s="385"/>
      <c r="C16" s="348"/>
      <c r="D16" s="10"/>
      <c r="E16" s="10"/>
      <c r="F16" s="17" t="s">
        <v>66</v>
      </c>
      <c r="G16" s="19"/>
      <c r="H16" s="20"/>
      <c r="I16" s="346"/>
      <c r="J16" s="347"/>
      <c r="K16" s="4"/>
    </row>
    <row r="17" spans="1:11" ht="3" customHeight="1" x14ac:dyDescent="0.2">
      <c r="A17" s="4"/>
      <c r="B17" s="385"/>
      <c r="C17" s="348"/>
      <c r="D17" s="10"/>
      <c r="E17" s="10"/>
      <c r="F17" s="17"/>
      <c r="G17" s="10"/>
      <c r="H17" s="10"/>
      <c r="I17" s="18"/>
      <c r="J17" s="18"/>
      <c r="K17" s="4"/>
    </row>
    <row r="18" spans="1:11" ht="14.25" customHeight="1" x14ac:dyDescent="0.2">
      <c r="A18" s="4"/>
      <c r="B18" s="385"/>
      <c r="C18" s="348"/>
      <c r="D18" s="10"/>
      <c r="E18" s="10"/>
      <c r="F18" s="17" t="s">
        <v>67</v>
      </c>
      <c r="G18" s="19"/>
      <c r="H18" s="20"/>
      <c r="I18" s="346"/>
      <c r="J18" s="347"/>
      <c r="K18" s="4"/>
    </row>
    <row r="19" spans="1:11" ht="5.25" customHeight="1" x14ac:dyDescent="0.3">
      <c r="A19" s="4"/>
      <c r="B19" s="385"/>
      <c r="C19" s="9"/>
      <c r="D19" s="10"/>
      <c r="E19" s="10"/>
      <c r="F19" s="11"/>
      <c r="G19" s="21"/>
      <c r="H19" s="21"/>
      <c r="I19" s="21"/>
      <c r="J19" s="21"/>
      <c r="K19" s="4"/>
    </row>
    <row r="20" spans="1:11" ht="12.75" customHeight="1" x14ac:dyDescent="0.2">
      <c r="A20" s="4"/>
      <c r="B20" s="385"/>
      <c r="C20" s="340"/>
      <c r="D20" s="22"/>
      <c r="E20" s="23"/>
      <c r="F20" s="17" t="s">
        <v>45</v>
      </c>
      <c r="G20" s="10"/>
      <c r="H20" s="10"/>
      <c r="I20" s="334"/>
      <c r="J20" s="335"/>
      <c r="K20" s="4"/>
    </row>
    <row r="21" spans="1:11" ht="3.75" customHeight="1" x14ac:dyDescent="0.2">
      <c r="A21" s="4"/>
      <c r="B21" s="385"/>
      <c r="C21" s="340"/>
      <c r="D21" s="24"/>
      <c r="E21" s="10"/>
      <c r="F21" s="17"/>
      <c r="G21" s="10"/>
      <c r="H21" s="10"/>
      <c r="I21" s="336"/>
      <c r="J21" s="337"/>
      <c r="K21" s="4"/>
    </row>
    <row r="22" spans="1:11" ht="12.75" customHeight="1" x14ac:dyDescent="0.2">
      <c r="A22" s="4"/>
      <c r="B22" s="385"/>
      <c r="C22" s="340"/>
      <c r="D22" s="22"/>
      <c r="E22" s="23"/>
      <c r="F22" s="25" t="s">
        <v>44</v>
      </c>
      <c r="G22" s="10"/>
      <c r="H22" s="10"/>
      <c r="I22" s="338"/>
      <c r="J22" s="339"/>
      <c r="K22" s="4"/>
    </row>
    <row r="23" spans="1:11" ht="3.75" customHeight="1" x14ac:dyDescent="0.2">
      <c r="A23" s="4"/>
      <c r="B23" s="385"/>
      <c r="C23" s="340"/>
      <c r="D23" s="26"/>
      <c r="E23" s="23"/>
      <c r="F23" s="25"/>
      <c r="G23" s="10"/>
      <c r="H23" s="10"/>
      <c r="I23" s="27"/>
      <c r="J23" s="27"/>
      <c r="K23" s="4"/>
    </row>
    <row r="24" spans="1:11" ht="5.25" customHeight="1" x14ac:dyDescent="0.3">
      <c r="A24" s="4"/>
      <c r="B24" s="4"/>
      <c r="C24" s="5"/>
      <c r="D24" s="4"/>
      <c r="E24" s="4"/>
      <c r="F24" s="12"/>
      <c r="G24" s="4"/>
      <c r="H24" s="4"/>
      <c r="I24" s="4"/>
      <c r="J24" s="4"/>
      <c r="K24" s="4"/>
    </row>
    <row r="25" spans="1:11" ht="20.25" customHeight="1" x14ac:dyDescent="0.2">
      <c r="A25" s="4"/>
      <c r="B25" s="386" t="s">
        <v>62</v>
      </c>
      <c r="C25" s="331" t="s">
        <v>83</v>
      </c>
      <c r="D25" s="331"/>
      <c r="E25" s="331"/>
      <c r="F25" s="331"/>
      <c r="G25" s="331">
        <v>0.2</v>
      </c>
      <c r="H25" s="7"/>
      <c r="I25" s="343"/>
      <c r="J25" s="344"/>
      <c r="K25" s="4"/>
    </row>
    <row r="26" spans="1:11" ht="5.25" customHeight="1" x14ac:dyDescent="0.3">
      <c r="A26" s="4"/>
      <c r="B26" s="386"/>
      <c r="C26" s="9"/>
      <c r="D26" s="9"/>
      <c r="E26" s="9"/>
      <c r="F26" s="9"/>
      <c r="G26" s="29"/>
      <c r="H26" s="10"/>
      <c r="I26" s="30"/>
      <c r="J26" s="30"/>
      <c r="K26" s="4"/>
    </row>
    <row r="27" spans="1:11" ht="20.25" customHeight="1" x14ac:dyDescent="0.2">
      <c r="A27" s="4"/>
      <c r="B27" s="386"/>
      <c r="C27" s="331" t="s">
        <v>82</v>
      </c>
      <c r="D27" s="331"/>
      <c r="E27" s="331"/>
      <c r="F27" s="331"/>
      <c r="G27" s="331">
        <v>0.2</v>
      </c>
      <c r="H27" s="7"/>
      <c r="I27" s="387"/>
      <c r="J27" s="388"/>
      <c r="K27" s="4"/>
    </row>
    <row r="28" spans="1:11" ht="5.25" customHeight="1" x14ac:dyDescent="0.3">
      <c r="A28" s="4"/>
      <c r="B28" s="386"/>
      <c r="C28" s="9"/>
      <c r="D28" s="9"/>
      <c r="E28" s="9"/>
      <c r="F28" s="9"/>
      <c r="G28" s="29"/>
      <c r="H28" s="10"/>
      <c r="I28" s="30"/>
      <c r="J28" s="30"/>
      <c r="K28" s="4"/>
    </row>
    <row r="29" spans="1:11" ht="20.25" customHeight="1" x14ac:dyDescent="0.2">
      <c r="A29" s="4"/>
      <c r="B29" s="386"/>
      <c r="C29" s="331" t="s">
        <v>8</v>
      </c>
      <c r="D29" s="331"/>
      <c r="E29" s="331"/>
      <c r="F29" s="331"/>
      <c r="G29" s="331">
        <v>0.2</v>
      </c>
      <c r="H29" s="7"/>
      <c r="I29" s="380"/>
      <c r="J29" s="381"/>
      <c r="K29" s="4"/>
    </row>
    <row r="30" spans="1:11" ht="5.25" customHeight="1" x14ac:dyDescent="0.3">
      <c r="A30" s="4"/>
      <c r="B30" s="386"/>
      <c r="C30" s="9"/>
      <c r="D30" s="9"/>
      <c r="E30" s="9"/>
      <c r="F30" s="9"/>
      <c r="G30" s="29"/>
      <c r="H30" s="10"/>
      <c r="I30" s="30"/>
      <c r="J30" s="30"/>
      <c r="K30" s="4"/>
    </row>
    <row r="31" spans="1:11" x14ac:dyDescent="0.2">
      <c r="A31" s="4"/>
      <c r="B31" s="386"/>
      <c r="C31" s="331" t="s">
        <v>9</v>
      </c>
      <c r="D31" s="331"/>
      <c r="E31" s="331"/>
      <c r="F31" s="331"/>
      <c r="G31" s="331"/>
      <c r="H31" s="357"/>
      <c r="I31" s="382"/>
      <c r="J31" s="383"/>
      <c r="K31" s="4"/>
    </row>
    <row r="32" spans="1:11" ht="5.25" customHeight="1" x14ac:dyDescent="0.2">
      <c r="A32" s="4"/>
      <c r="B32" s="386"/>
      <c r="C32" s="341"/>
      <c r="D32" s="341"/>
      <c r="E32" s="341"/>
      <c r="F32" s="341"/>
      <c r="G32" s="29"/>
      <c r="H32" s="10"/>
      <c r="I32" s="31"/>
      <c r="J32" s="31"/>
      <c r="K32" s="4"/>
    </row>
    <row r="33" spans="1:11" x14ac:dyDescent="0.2">
      <c r="A33" s="4"/>
      <c r="B33" s="386"/>
      <c r="C33" s="340" t="s">
        <v>10</v>
      </c>
      <c r="D33" s="340"/>
      <c r="E33" s="340"/>
      <c r="F33" s="340"/>
      <c r="G33" s="340"/>
      <c r="H33" s="10"/>
      <c r="I33" s="355"/>
      <c r="J33" s="356"/>
      <c r="K33" s="4"/>
    </row>
    <row r="34" spans="1:11" ht="1.5" customHeight="1" x14ac:dyDescent="0.3">
      <c r="A34" s="4"/>
      <c r="B34" s="386"/>
      <c r="C34" s="9"/>
      <c r="D34" s="9"/>
      <c r="E34" s="9"/>
      <c r="F34" s="9"/>
      <c r="G34" s="9"/>
      <c r="H34" s="10"/>
      <c r="I34" s="170"/>
      <c r="J34" s="170"/>
      <c r="K34" s="4"/>
    </row>
    <row r="35" spans="1:11" s="35" customFormat="1" ht="12" x14ac:dyDescent="0.2">
      <c r="A35" s="32"/>
      <c r="B35" s="386"/>
      <c r="C35" s="342" t="s">
        <v>11</v>
      </c>
      <c r="D35" s="342"/>
      <c r="E35" s="342"/>
      <c r="F35" s="342"/>
      <c r="G35" s="33"/>
      <c r="H35" s="34"/>
      <c r="I35" s="351"/>
      <c r="J35" s="352"/>
      <c r="K35" s="32"/>
    </row>
    <row r="36" spans="1:11" s="35" customFormat="1" ht="1.5" customHeight="1" x14ac:dyDescent="0.2">
      <c r="A36" s="32"/>
      <c r="B36" s="386"/>
      <c r="C36" s="36"/>
      <c r="D36" s="36"/>
      <c r="E36" s="36"/>
      <c r="F36" s="36"/>
      <c r="G36" s="33"/>
      <c r="H36" s="34"/>
      <c r="I36" s="171"/>
      <c r="J36" s="171"/>
      <c r="K36" s="32"/>
    </row>
    <row r="37" spans="1:11" s="35" customFormat="1" ht="12" x14ac:dyDescent="0.2">
      <c r="A37" s="32"/>
      <c r="B37" s="386"/>
      <c r="C37" s="342" t="s">
        <v>12</v>
      </c>
      <c r="D37" s="342"/>
      <c r="E37" s="342"/>
      <c r="F37" s="342"/>
      <c r="G37" s="33"/>
      <c r="H37" s="34"/>
      <c r="I37" s="351"/>
      <c r="J37" s="352"/>
      <c r="K37" s="32"/>
    </row>
    <row r="38" spans="1:11" s="35" customFormat="1" ht="1.5" customHeight="1" x14ac:dyDescent="0.2">
      <c r="A38" s="32"/>
      <c r="B38" s="386"/>
      <c r="C38" s="36"/>
      <c r="D38" s="36"/>
      <c r="E38" s="36"/>
      <c r="F38" s="36"/>
      <c r="G38" s="33"/>
      <c r="H38" s="34"/>
      <c r="I38" s="171"/>
      <c r="J38" s="171"/>
      <c r="K38" s="32"/>
    </row>
    <row r="39" spans="1:11" s="35" customFormat="1" ht="12" x14ac:dyDescent="0.2">
      <c r="A39" s="32"/>
      <c r="B39" s="386"/>
      <c r="C39" s="342" t="s">
        <v>13</v>
      </c>
      <c r="D39" s="342"/>
      <c r="E39" s="342"/>
      <c r="F39" s="342"/>
      <c r="G39" s="33"/>
      <c r="H39" s="34"/>
      <c r="I39" s="351"/>
      <c r="J39" s="352"/>
      <c r="K39" s="32"/>
    </row>
    <row r="40" spans="1:11" s="35" customFormat="1" ht="1.5" customHeight="1" x14ac:dyDescent="0.2">
      <c r="A40" s="32"/>
      <c r="B40" s="386"/>
      <c r="C40" s="36"/>
      <c r="D40" s="36"/>
      <c r="E40" s="36"/>
      <c r="F40" s="36"/>
      <c r="G40" s="33"/>
      <c r="H40" s="34"/>
      <c r="I40" s="171"/>
      <c r="J40" s="171"/>
      <c r="K40" s="32"/>
    </row>
    <row r="41" spans="1:11" s="35" customFormat="1" ht="12" x14ac:dyDescent="0.2">
      <c r="A41" s="32"/>
      <c r="B41" s="386"/>
      <c r="C41" s="384" t="s">
        <v>14</v>
      </c>
      <c r="D41" s="384"/>
      <c r="E41" s="384"/>
      <c r="F41" s="384"/>
      <c r="G41" s="37"/>
      <c r="H41" s="38"/>
      <c r="I41" s="351"/>
      <c r="J41" s="352"/>
      <c r="K41" s="32"/>
    </row>
    <row r="42" spans="1:11" ht="5.25" customHeight="1" x14ac:dyDescent="0.2">
      <c r="A42" s="4"/>
      <c r="B42" s="386"/>
      <c r="C42" s="39"/>
      <c r="D42" s="39"/>
      <c r="E42" s="39"/>
      <c r="F42" s="39"/>
      <c r="G42" s="39"/>
      <c r="H42" s="10"/>
      <c r="I42" s="31"/>
      <c r="J42" s="31"/>
      <c r="K42" s="4"/>
    </row>
    <row r="43" spans="1:11" x14ac:dyDescent="0.2">
      <c r="A43" s="4"/>
      <c r="B43" s="386"/>
      <c r="C43" s="331" t="s">
        <v>15</v>
      </c>
      <c r="D43" s="331"/>
      <c r="E43" s="331"/>
      <c r="F43" s="331"/>
      <c r="G43" s="331"/>
      <c r="H43" s="357"/>
      <c r="I43" s="353">
        <f>I33+I31+I29</f>
        <v>0</v>
      </c>
      <c r="J43" s="354"/>
      <c r="K43" s="4"/>
    </row>
    <row r="44" spans="1:11" ht="5.25" customHeight="1" x14ac:dyDescent="0.2">
      <c r="A44" s="4"/>
      <c r="B44" s="386"/>
      <c r="C44" s="40"/>
      <c r="D44" s="40"/>
      <c r="E44" s="40"/>
      <c r="F44" s="40"/>
      <c r="G44" s="40"/>
      <c r="H44" s="41"/>
      <c r="I44" s="172"/>
      <c r="J44" s="172"/>
      <c r="K44" s="4"/>
    </row>
    <row r="45" spans="1:11" x14ac:dyDescent="0.2">
      <c r="A45" s="4"/>
      <c r="B45" s="386"/>
      <c r="C45" s="331" t="s">
        <v>5</v>
      </c>
      <c r="D45" s="331"/>
      <c r="E45" s="331"/>
      <c r="F45" s="331"/>
      <c r="G45" s="42"/>
      <c r="H45" s="28"/>
      <c r="I45" s="355"/>
      <c r="J45" s="356"/>
      <c r="K45" s="4"/>
    </row>
    <row r="46" spans="1:11" ht="5.25" customHeight="1" x14ac:dyDescent="0.2">
      <c r="A46" s="4"/>
      <c r="B46" s="386"/>
      <c r="C46" s="43"/>
      <c r="D46" s="44"/>
      <c r="E46" s="44"/>
      <c r="F46" s="44"/>
      <c r="G46" s="45"/>
      <c r="H46" s="10"/>
      <c r="I46" s="31"/>
      <c r="J46" s="31"/>
      <c r="K46" s="4"/>
    </row>
    <row r="47" spans="1:11" x14ac:dyDescent="0.2">
      <c r="A47" s="4"/>
      <c r="B47" s="386"/>
      <c r="C47" s="331" t="s">
        <v>6</v>
      </c>
      <c r="D47" s="331"/>
      <c r="E47" s="331"/>
      <c r="F47" s="331"/>
      <c r="G47" s="42"/>
      <c r="H47" s="28"/>
      <c r="I47" s="355"/>
      <c r="J47" s="356"/>
      <c r="K47" s="4"/>
    </row>
    <row r="48" spans="1:11" ht="5.25" customHeight="1" x14ac:dyDescent="0.2">
      <c r="A48" s="4"/>
      <c r="B48" s="386"/>
      <c r="C48" s="43"/>
      <c r="D48" s="44"/>
      <c r="E48" s="44"/>
      <c r="F48" s="44"/>
      <c r="G48" s="45"/>
      <c r="H48" s="10"/>
      <c r="I48" s="10"/>
      <c r="J48" s="10"/>
      <c r="K48" s="4"/>
    </row>
    <row r="49" spans="1:11" ht="18.75" customHeight="1" x14ac:dyDescent="0.2">
      <c r="A49" s="4"/>
      <c r="B49" s="386"/>
      <c r="C49" s="331"/>
      <c r="D49" s="331"/>
      <c r="E49" s="331"/>
      <c r="F49" s="331"/>
      <c r="G49" s="42"/>
      <c r="H49" s="28"/>
      <c r="I49" s="332"/>
      <c r="J49" s="333"/>
      <c r="K49" s="4"/>
    </row>
    <row r="50" spans="1:11" ht="5.25" customHeight="1" x14ac:dyDescent="0.2">
      <c r="A50" s="4"/>
      <c r="B50" s="386"/>
      <c r="C50" s="166"/>
      <c r="D50" s="44"/>
      <c r="E50" s="44"/>
      <c r="F50" s="44"/>
      <c r="G50" s="45"/>
      <c r="H50" s="10"/>
      <c r="I50" s="10"/>
      <c r="J50" s="10"/>
      <c r="K50" s="4"/>
    </row>
    <row r="51" spans="1:11" ht="20.25" customHeight="1" x14ac:dyDescent="0.2">
      <c r="A51" s="4"/>
      <c r="B51" s="386"/>
      <c r="C51" s="331"/>
      <c r="D51" s="331"/>
      <c r="E51" s="331"/>
      <c r="F51" s="331"/>
      <c r="G51" s="37"/>
      <c r="H51" s="28"/>
      <c r="I51" s="349"/>
      <c r="J51" s="350"/>
      <c r="K51" s="4"/>
    </row>
    <row r="52" spans="1:11" ht="7.5" customHeight="1" x14ac:dyDescent="0.2">
      <c r="A52" s="4"/>
      <c r="B52" s="386"/>
      <c r="C52" s="43"/>
      <c r="D52" s="44"/>
      <c r="E52" s="44"/>
      <c r="F52" s="44"/>
      <c r="G52" s="45"/>
      <c r="H52" s="10"/>
      <c r="I52" s="10"/>
      <c r="J52" s="10"/>
      <c r="K52" s="4"/>
    </row>
    <row r="53" spans="1:11" x14ac:dyDescent="0.2">
      <c r="A53" s="4"/>
      <c r="B53" s="386"/>
      <c r="C53" s="331"/>
      <c r="D53" s="331"/>
      <c r="E53" s="331"/>
      <c r="F53" s="331"/>
      <c r="G53" s="42"/>
      <c r="H53" s="28"/>
      <c r="I53" s="332"/>
      <c r="J53" s="333"/>
      <c r="K53" s="4"/>
    </row>
    <row r="54" spans="1:11" ht="5.25" customHeight="1" x14ac:dyDescent="0.2">
      <c r="A54" s="4"/>
      <c r="B54" s="386"/>
      <c r="C54" s="43"/>
      <c r="D54" s="44"/>
      <c r="E54" s="44"/>
      <c r="F54" s="44"/>
      <c r="G54" s="45"/>
      <c r="H54" s="10"/>
      <c r="I54" s="10"/>
      <c r="J54" s="10"/>
      <c r="K54" s="4"/>
    </row>
    <row r="55" spans="1:11" ht="20.25" customHeight="1" x14ac:dyDescent="0.2">
      <c r="A55" s="4"/>
      <c r="B55" s="386"/>
      <c r="C55" s="331"/>
      <c r="D55" s="331"/>
      <c r="E55" s="331"/>
      <c r="F55" s="331"/>
      <c r="G55" s="37"/>
      <c r="H55" s="28"/>
      <c r="I55" s="332"/>
      <c r="J55" s="333"/>
      <c r="K55" s="4"/>
    </row>
    <row r="56" spans="1:11" ht="5.25" customHeight="1" x14ac:dyDescent="0.2">
      <c r="A56" s="4"/>
      <c r="B56" s="386"/>
      <c r="C56" s="43"/>
      <c r="D56" s="44"/>
      <c r="E56" s="44"/>
      <c r="F56" s="44"/>
      <c r="G56" s="45"/>
      <c r="H56" s="10"/>
      <c r="I56" s="10"/>
      <c r="J56" s="10"/>
      <c r="K56" s="4"/>
    </row>
    <row r="57" spans="1:11" ht="12.75" customHeight="1" x14ac:dyDescent="0.2">
      <c r="A57" s="4"/>
      <c r="B57" s="386"/>
      <c r="C57" s="373"/>
      <c r="D57" s="373"/>
      <c r="E57" s="373"/>
      <c r="F57" s="373"/>
      <c r="G57" s="46"/>
      <c r="H57" s="28"/>
      <c r="I57" s="377"/>
      <c r="J57" s="378"/>
      <c r="K57" s="4"/>
    </row>
    <row r="58" spans="1:11" ht="5.25" customHeight="1" x14ac:dyDescent="0.2">
      <c r="A58" s="4"/>
      <c r="B58" s="386"/>
      <c r="C58" s="373"/>
      <c r="D58" s="373"/>
      <c r="E58" s="373"/>
      <c r="F58" s="373"/>
      <c r="G58" s="47"/>
      <c r="H58" s="10"/>
      <c r="I58" s="10"/>
      <c r="J58" s="10"/>
      <c r="K58" s="4"/>
    </row>
    <row r="59" spans="1:11" ht="15" customHeight="1" x14ac:dyDescent="0.2">
      <c r="A59" s="4"/>
      <c r="B59" s="386"/>
      <c r="C59" s="331"/>
      <c r="D59" s="331"/>
      <c r="E59" s="331"/>
      <c r="F59" s="331"/>
      <c r="G59" s="46"/>
      <c r="H59" s="28"/>
      <c r="I59" s="371"/>
      <c r="J59" s="372"/>
      <c r="K59" s="4"/>
    </row>
    <row r="60" spans="1:11" ht="5.25" customHeight="1" x14ac:dyDescent="0.2">
      <c r="A60" s="4"/>
      <c r="B60" s="386"/>
      <c r="C60" s="43"/>
      <c r="D60" s="44"/>
      <c r="E60" s="44"/>
      <c r="F60" s="44"/>
      <c r="G60" s="45"/>
      <c r="H60" s="10"/>
      <c r="I60" s="10"/>
      <c r="J60" s="10"/>
      <c r="K60" s="4"/>
    </row>
    <row r="61" spans="1:11" ht="18" x14ac:dyDescent="0.2">
      <c r="A61" s="4"/>
      <c r="B61" s="386"/>
      <c r="C61" s="376"/>
      <c r="D61" s="376"/>
      <c r="E61" s="376"/>
      <c r="F61" s="376"/>
      <c r="G61" s="376"/>
      <c r="H61" s="28"/>
      <c r="I61" s="355"/>
      <c r="J61" s="356"/>
      <c r="K61" s="4"/>
    </row>
    <row r="62" spans="1:11" ht="5.25" customHeight="1" x14ac:dyDescent="0.2">
      <c r="A62" s="4"/>
      <c r="B62" s="4"/>
      <c r="C62" s="48"/>
      <c r="D62" s="49"/>
      <c r="E62" s="49"/>
      <c r="F62" s="49"/>
      <c r="G62" s="50"/>
      <c r="H62" s="4"/>
      <c r="I62" s="4"/>
      <c r="J62" s="4"/>
      <c r="K62" s="4"/>
    </row>
    <row r="63" spans="1:11" ht="5.25" customHeight="1" x14ac:dyDescent="0.2">
      <c r="A63" s="4"/>
      <c r="B63" s="4"/>
      <c r="C63" s="48"/>
      <c r="D63" s="49"/>
      <c r="E63" s="49"/>
      <c r="F63" s="49"/>
      <c r="G63" s="50"/>
      <c r="H63" s="4"/>
      <c r="I63" s="4"/>
      <c r="J63" s="4"/>
      <c r="K63" s="4"/>
    </row>
    <row r="64" spans="1:11" ht="5.25" customHeight="1" x14ac:dyDescent="0.2">
      <c r="A64" s="4"/>
      <c r="B64" s="4"/>
      <c r="C64" s="48"/>
      <c r="D64" s="49"/>
      <c r="E64" s="49"/>
      <c r="F64" s="49"/>
      <c r="G64" s="50"/>
      <c r="H64" s="4"/>
      <c r="I64" s="4"/>
      <c r="J64" s="4"/>
      <c r="K64" s="4"/>
    </row>
    <row r="65" spans="1:11" ht="15.75" customHeight="1" x14ac:dyDescent="0.2">
      <c r="A65" s="4"/>
      <c r="B65" s="51" t="s">
        <v>81</v>
      </c>
      <c r="C65" s="374"/>
      <c r="D65" s="375"/>
      <c r="E65" s="375"/>
      <c r="F65" s="375"/>
      <c r="G65" s="375"/>
      <c r="H65" s="375"/>
      <c r="I65" s="375"/>
      <c r="J65" s="375"/>
      <c r="K65" s="4"/>
    </row>
    <row r="66" spans="1:11" ht="15.75" customHeight="1" x14ac:dyDescent="0.2">
      <c r="A66" s="4"/>
      <c r="B66" s="51"/>
      <c r="C66" s="375"/>
      <c r="D66" s="375"/>
      <c r="E66" s="375"/>
      <c r="F66" s="375"/>
      <c r="G66" s="375"/>
      <c r="H66" s="375"/>
      <c r="I66" s="375"/>
      <c r="J66" s="375"/>
      <c r="K66" s="4"/>
    </row>
    <row r="67" spans="1:11" ht="49.5" customHeight="1" x14ac:dyDescent="0.2">
      <c r="A67" s="4"/>
      <c r="B67" s="51"/>
      <c r="C67" s="375"/>
      <c r="D67" s="375"/>
      <c r="E67" s="375"/>
      <c r="F67" s="375"/>
      <c r="G67" s="375"/>
      <c r="H67" s="375"/>
      <c r="I67" s="375"/>
      <c r="J67" s="375"/>
      <c r="K67" s="4"/>
    </row>
    <row r="68" spans="1:11" ht="22.5" customHeight="1" x14ac:dyDescent="0.2">
      <c r="A68" s="4"/>
      <c r="B68" s="4"/>
      <c r="C68" s="48"/>
      <c r="D68" s="49"/>
      <c r="E68" s="49"/>
      <c r="F68" s="49"/>
      <c r="G68" s="50"/>
      <c r="H68" s="4"/>
      <c r="I68" s="4"/>
      <c r="J68" s="4"/>
      <c r="K68" s="4"/>
    </row>
    <row r="92" hidden="1" x14ac:dyDescent="0.3"/>
    <row r="93" hidden="1" x14ac:dyDescent="0.3"/>
  </sheetData>
  <sheetProtection formatCells="0" formatColumns="0" formatRows="0" insertColumns="0" insertRows="0" insertHyperlinks="0" deleteColumns="0" deleteRows="0" sort="0" autoFilter="0" pivotTables="0"/>
  <mergeCells count="58">
    <mergeCell ref="B4:B6"/>
    <mergeCell ref="I41:J41"/>
    <mergeCell ref="I33:J33"/>
    <mergeCell ref="I45:J45"/>
    <mergeCell ref="C31:H31"/>
    <mergeCell ref="I29:J29"/>
    <mergeCell ref="I31:J31"/>
    <mergeCell ref="C41:F41"/>
    <mergeCell ref="I35:J35"/>
    <mergeCell ref="C29:G29"/>
    <mergeCell ref="C37:F37"/>
    <mergeCell ref="C39:F39"/>
    <mergeCell ref="B8:B23"/>
    <mergeCell ref="B25:B61"/>
    <mergeCell ref="I27:J27"/>
    <mergeCell ref="C55:F55"/>
    <mergeCell ref="I59:J59"/>
    <mergeCell ref="C57:F59"/>
    <mergeCell ref="C65:J67"/>
    <mergeCell ref="C61:G61"/>
    <mergeCell ref="I61:J61"/>
    <mergeCell ref="I57:J57"/>
    <mergeCell ref="G4:J4"/>
    <mergeCell ref="I12:J12"/>
    <mergeCell ref="I14:J14"/>
    <mergeCell ref="I10:J10"/>
    <mergeCell ref="I8:J8"/>
    <mergeCell ref="C8:H8"/>
    <mergeCell ref="C10:H10"/>
    <mergeCell ref="I6:J6"/>
    <mergeCell ref="C6:G6"/>
    <mergeCell ref="I55:J55"/>
    <mergeCell ref="I51:J51"/>
    <mergeCell ref="C47:F47"/>
    <mergeCell ref="I37:J37"/>
    <mergeCell ref="I43:J43"/>
    <mergeCell ref="I47:J47"/>
    <mergeCell ref="C49:F49"/>
    <mergeCell ref="I49:J49"/>
    <mergeCell ref="C45:F45"/>
    <mergeCell ref="C43:H43"/>
    <mergeCell ref="I39:J39"/>
    <mergeCell ref="A1:B2"/>
    <mergeCell ref="C53:F53"/>
    <mergeCell ref="I53:J53"/>
    <mergeCell ref="C51:F51"/>
    <mergeCell ref="C27:G27"/>
    <mergeCell ref="I20:J22"/>
    <mergeCell ref="C20:C23"/>
    <mergeCell ref="C32:F32"/>
    <mergeCell ref="C33:G33"/>
    <mergeCell ref="C35:F35"/>
    <mergeCell ref="C25:G25"/>
    <mergeCell ref="I25:J25"/>
    <mergeCell ref="C1:H2"/>
    <mergeCell ref="I18:J18"/>
    <mergeCell ref="I16:J16"/>
    <mergeCell ref="C12:C18"/>
  </mergeCells>
  <printOptions horizontalCentered="1"/>
  <pageMargins left="0.51181102362204722" right="0.51181102362204722" top="0.78740157480314965" bottom="0.78740157480314965"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C45"/>
  <sheetViews>
    <sheetView showGridLines="0" topLeftCell="A28" zoomScale="87" zoomScaleNormal="87" zoomScaleSheetLayoutView="70" workbookViewId="0">
      <selection activeCell="F42" sqref="F42"/>
    </sheetView>
  </sheetViews>
  <sheetFormatPr defaultColWidth="0" defaultRowHeight="32.1" customHeight="1" x14ac:dyDescent="0.2"/>
  <cols>
    <col min="1" max="1" width="1.5703125" style="205" customWidth="1"/>
    <col min="2" max="2" width="10.7109375" style="205" customWidth="1"/>
    <col min="3" max="3" width="41.5703125" style="205" bestFit="1" customWidth="1"/>
    <col min="4" max="4" width="27.140625" style="205" customWidth="1"/>
    <col min="5" max="5" width="34.28515625" style="205" customWidth="1"/>
    <col min="6" max="6" width="33" style="205" customWidth="1"/>
    <col min="7" max="7" width="15.42578125" style="206" hidden="1" customWidth="1"/>
    <col min="8" max="8" width="9.7109375" style="205" hidden="1" customWidth="1"/>
    <col min="9" max="9" width="15.42578125" style="205" hidden="1" customWidth="1"/>
    <col min="10" max="12" width="9.7109375" style="205" hidden="1" customWidth="1"/>
    <col min="13" max="16382" width="9.42578125" style="205" hidden="1"/>
    <col min="16383" max="16383" width="28.140625" style="205" hidden="1" customWidth="1"/>
    <col min="16384" max="16384" width="44.85546875" style="205" hidden="1" customWidth="1"/>
  </cols>
  <sheetData>
    <row r="1" spans="2:7" s="53" customFormat="1" ht="32.1" customHeight="1" x14ac:dyDescent="0.2">
      <c r="B1" s="417" t="s">
        <v>110</v>
      </c>
      <c r="C1" s="417"/>
      <c r="G1" s="204"/>
    </row>
    <row r="2" spans="2:7" ht="32.1" customHeight="1" x14ac:dyDescent="0.2">
      <c r="B2" s="417"/>
      <c r="C2" s="417"/>
      <c r="D2" s="409">
        <f>('1 - Quadro Informativo'!G4)</f>
        <v>0</v>
      </c>
      <c r="E2" s="409"/>
      <c r="F2" s="409"/>
    </row>
    <row r="3" spans="2:7" ht="32.1" customHeight="1" x14ac:dyDescent="0.2">
      <c r="B3" s="417"/>
      <c r="C3" s="417"/>
      <c r="D3" s="410"/>
      <c r="E3" s="410"/>
      <c r="F3" s="410"/>
    </row>
    <row r="4" spans="2:7" ht="45" customHeight="1" x14ac:dyDescent="0.2">
      <c r="B4" s="417"/>
      <c r="C4" s="417"/>
      <c r="D4" s="304" t="str">
        <f>IF('1 - Quadro Informativo'!D20&lt;&gt;"",'1 - Quadro Informativo'!F20,IF('1 - Quadro Informativo'!D22&lt;&gt;"",'1 - Quadro Informativo'!F22,""))</f>
        <v/>
      </c>
      <c r="E4" s="304" t="str">
        <f>IF('1 - Quadro Informativo'!I20="","",'1 - Quadro Informativo'!I20)</f>
        <v/>
      </c>
    </row>
    <row r="5" spans="2:7" ht="46.5" customHeight="1" x14ac:dyDescent="0.2">
      <c r="B5" s="417"/>
      <c r="C5" s="417"/>
      <c r="D5" s="411" t="s">
        <v>113</v>
      </c>
      <c r="E5" s="411"/>
      <c r="F5" s="411"/>
    </row>
    <row r="6" spans="2:7" ht="12" customHeight="1" x14ac:dyDescent="0.25">
      <c r="C6" s="207"/>
      <c r="D6" s="208"/>
      <c r="E6" s="208"/>
      <c r="F6" s="209"/>
    </row>
    <row r="7" spans="2:7" ht="32.1" customHeight="1" x14ac:dyDescent="0.2">
      <c r="B7" s="210" t="s">
        <v>31</v>
      </c>
      <c r="C7" s="211" t="s">
        <v>0</v>
      </c>
      <c r="D7" s="211" t="s">
        <v>32</v>
      </c>
      <c r="E7" s="212" t="s">
        <v>33</v>
      </c>
      <c r="F7" s="211" t="s">
        <v>104</v>
      </c>
    </row>
    <row r="8" spans="2:7" ht="32.1" customHeight="1" x14ac:dyDescent="0.2">
      <c r="B8" s="390" t="s">
        <v>76</v>
      </c>
      <c r="C8" s="144"/>
      <c r="D8" s="213"/>
      <c r="E8" s="214"/>
      <c r="F8" s="214"/>
    </row>
    <row r="9" spans="2:7" ht="32.1" customHeight="1" x14ac:dyDescent="0.2">
      <c r="B9" s="390"/>
      <c r="C9" s="142"/>
      <c r="D9" s="215"/>
      <c r="E9" s="216"/>
      <c r="F9" s="216"/>
    </row>
    <row r="10" spans="2:7" ht="32.1" customHeight="1" x14ac:dyDescent="0.2">
      <c r="B10" s="390"/>
      <c r="C10" s="144"/>
      <c r="D10" s="213"/>
      <c r="E10" s="214"/>
      <c r="F10" s="214"/>
    </row>
    <row r="11" spans="2:7" ht="32.1" customHeight="1" x14ac:dyDescent="0.2">
      <c r="B11" s="390"/>
      <c r="C11" s="142"/>
      <c r="D11" s="215"/>
      <c r="E11" s="216"/>
      <c r="F11" s="216"/>
    </row>
    <row r="12" spans="2:7" ht="32.1" customHeight="1" x14ac:dyDescent="0.2">
      <c r="B12" s="390"/>
      <c r="C12" s="144"/>
      <c r="D12" s="217"/>
      <c r="E12" s="218"/>
      <c r="F12" s="214"/>
    </row>
    <row r="13" spans="2:7" ht="32.1" customHeight="1" x14ac:dyDescent="0.2">
      <c r="B13" s="390"/>
      <c r="C13" s="142"/>
      <c r="D13" s="219"/>
      <c r="E13" s="220"/>
      <c r="F13" s="216"/>
    </row>
    <row r="14" spans="2:7" ht="32.1" customHeight="1" x14ac:dyDescent="0.2">
      <c r="B14" s="390"/>
      <c r="C14" s="144"/>
      <c r="D14" s="217"/>
      <c r="E14" s="218"/>
      <c r="F14" s="214"/>
    </row>
    <row r="15" spans="2:7" ht="32.1" customHeight="1" x14ac:dyDescent="0.2">
      <c r="B15" s="390"/>
      <c r="C15" s="142"/>
      <c r="D15" s="219"/>
      <c r="E15" s="220"/>
      <c r="F15" s="216"/>
    </row>
    <row r="16" spans="2:7" ht="32.1" customHeight="1" x14ac:dyDescent="0.2">
      <c r="B16" s="390"/>
      <c r="C16" s="144"/>
      <c r="D16" s="217"/>
      <c r="E16" s="218"/>
      <c r="F16" s="214"/>
      <c r="G16" s="221">
        <v>50.24</v>
      </c>
    </row>
    <row r="17" spans="2:7" ht="32.1" customHeight="1" x14ac:dyDescent="0.2">
      <c r="B17" s="390"/>
      <c r="C17" s="222" t="s">
        <v>37</v>
      </c>
      <c r="D17" s="223">
        <v>0</v>
      </c>
      <c r="E17" s="222"/>
      <c r="F17" s="224">
        <v>0</v>
      </c>
    </row>
    <row r="18" spans="2:7" ht="32.1" customHeight="1" x14ac:dyDescent="0.2">
      <c r="B18" s="390"/>
      <c r="C18" s="412" t="s">
        <v>68</v>
      </c>
      <c r="D18" s="413"/>
      <c r="E18" s="81"/>
      <c r="F18" s="220"/>
    </row>
    <row r="19" spans="2:7" ht="32.1" customHeight="1" x14ac:dyDescent="0.2">
      <c r="B19" s="390"/>
      <c r="C19" s="414" t="s">
        <v>103</v>
      </c>
      <c r="D19" s="400"/>
      <c r="E19" s="298"/>
      <c r="F19" s="218"/>
      <c r="G19" s="221"/>
    </row>
    <row r="20" spans="2:7" ht="32.1" customHeight="1" x14ac:dyDescent="0.2">
      <c r="B20" s="390"/>
      <c r="C20" s="401" t="s">
        <v>69</v>
      </c>
      <c r="D20" s="402"/>
      <c r="E20" s="225"/>
      <c r="F20" s="226"/>
      <c r="G20" s="221"/>
    </row>
    <row r="21" spans="2:7" ht="32.1" customHeight="1" x14ac:dyDescent="0.2">
      <c r="B21" s="390"/>
      <c r="C21" s="415" t="s">
        <v>38</v>
      </c>
      <c r="D21" s="415"/>
      <c r="E21" s="299"/>
      <c r="F21" s="227">
        <v>0</v>
      </c>
    </row>
    <row r="22" spans="2:7" ht="32.1" customHeight="1" x14ac:dyDescent="0.2">
      <c r="B22" s="390"/>
      <c r="C22" s="416" t="s">
        <v>105</v>
      </c>
      <c r="D22" s="392"/>
      <c r="E22" s="300"/>
      <c r="F22" s="220">
        <v>0</v>
      </c>
    </row>
    <row r="23" spans="2:7" ht="32.1" customHeight="1" x14ac:dyDescent="0.2">
      <c r="B23" s="391"/>
      <c r="C23" s="407" t="s">
        <v>122</v>
      </c>
      <c r="D23" s="408"/>
      <c r="E23" s="228"/>
      <c r="F23" s="229">
        <v>0</v>
      </c>
    </row>
    <row r="24" spans="2:7" s="234" customFormat="1" ht="12" customHeight="1" x14ac:dyDescent="0.2">
      <c r="B24" s="230"/>
      <c r="C24" s="231"/>
      <c r="D24" s="231"/>
      <c r="E24" s="231"/>
      <c r="F24" s="232"/>
      <c r="G24" s="233"/>
    </row>
    <row r="25" spans="2:7" ht="32.1" customHeight="1" x14ac:dyDescent="0.2">
      <c r="B25" s="389" t="s">
        <v>71</v>
      </c>
      <c r="C25" s="398" t="s">
        <v>72</v>
      </c>
      <c r="D25" s="399"/>
      <c r="E25" s="235"/>
      <c r="F25" s="236">
        <v>0</v>
      </c>
    </row>
    <row r="26" spans="2:7" ht="32.1" customHeight="1" x14ac:dyDescent="0.2">
      <c r="B26" s="390"/>
      <c r="C26" s="400" t="s">
        <v>73</v>
      </c>
      <c r="D26" s="400"/>
      <c r="E26" s="298"/>
      <c r="F26" s="218">
        <v>0</v>
      </c>
      <c r="G26" s="206">
        <v>5.92</v>
      </c>
    </row>
    <row r="27" spans="2:7" ht="32.1" customHeight="1" x14ac:dyDescent="0.2">
      <c r="B27" s="390"/>
      <c r="C27" s="401" t="s">
        <v>74</v>
      </c>
      <c r="D27" s="402"/>
      <c r="E27" s="225"/>
      <c r="F27" s="226">
        <v>0</v>
      </c>
      <c r="G27" s="221">
        <f>F28*12</f>
        <v>0</v>
      </c>
    </row>
    <row r="28" spans="2:7" ht="32.1" customHeight="1" x14ac:dyDescent="0.2">
      <c r="B28" s="390"/>
      <c r="C28" s="403" t="s">
        <v>75</v>
      </c>
      <c r="D28" s="404"/>
      <c r="E28" s="237"/>
      <c r="F28" s="227">
        <v>0</v>
      </c>
      <c r="G28" s="221">
        <f>G27/12/64/30</f>
        <v>0</v>
      </c>
    </row>
    <row r="29" spans="2:7" ht="32.1" customHeight="1" x14ac:dyDescent="0.2">
      <c r="B29" s="390"/>
      <c r="C29" s="405" t="s">
        <v>106</v>
      </c>
      <c r="D29" s="406"/>
      <c r="E29" s="300"/>
      <c r="F29" s="220">
        <v>0</v>
      </c>
    </row>
    <row r="30" spans="2:7" ht="32.1" customHeight="1" x14ac:dyDescent="0.2">
      <c r="B30" s="391"/>
      <c r="C30" s="407" t="s">
        <v>123</v>
      </c>
      <c r="D30" s="408"/>
      <c r="E30" s="228"/>
      <c r="F30" s="238">
        <v>0</v>
      </c>
      <c r="G30" s="221"/>
    </row>
    <row r="31" spans="2:7" s="234" customFormat="1" ht="10.5" customHeight="1" x14ac:dyDescent="0.2">
      <c r="B31" s="239"/>
      <c r="C31" s="240"/>
      <c r="D31" s="240"/>
      <c r="E31" s="240"/>
      <c r="F31" s="241"/>
      <c r="G31" s="233"/>
    </row>
    <row r="32" spans="2:7" ht="32.1" customHeight="1" x14ac:dyDescent="0.2">
      <c r="B32" s="389" t="s">
        <v>7</v>
      </c>
      <c r="C32" s="299" t="s">
        <v>107</v>
      </c>
      <c r="D32" s="299"/>
      <c r="E32" s="299"/>
      <c r="F32" s="242">
        <v>0</v>
      </c>
      <c r="G32" s="221"/>
    </row>
    <row r="33" spans="2:7" ht="32.1" customHeight="1" x14ac:dyDescent="0.2">
      <c r="B33" s="390"/>
      <c r="C33" s="392" t="s">
        <v>78</v>
      </c>
      <c r="D33" s="392"/>
      <c r="E33" s="300"/>
      <c r="F33" s="220">
        <v>0</v>
      </c>
      <c r="G33" s="221"/>
    </row>
    <row r="34" spans="2:7" ht="32.1" customHeight="1" x14ac:dyDescent="0.2">
      <c r="B34" s="390"/>
      <c r="C34" s="393" t="s">
        <v>108</v>
      </c>
      <c r="D34" s="394"/>
      <c r="E34" s="243"/>
      <c r="F34" s="244">
        <v>0</v>
      </c>
      <c r="G34" s="221"/>
    </row>
    <row r="35" spans="2:7" ht="32.1" customHeight="1" x14ac:dyDescent="0.2">
      <c r="B35" s="390"/>
      <c r="C35" s="392" t="s">
        <v>124</v>
      </c>
      <c r="D35" s="392"/>
      <c r="E35" s="245"/>
      <c r="F35" s="220">
        <v>0</v>
      </c>
      <c r="G35" s="221"/>
    </row>
    <row r="36" spans="2:7" ht="32.1" customHeight="1" thickBot="1" x14ac:dyDescent="0.25">
      <c r="B36" s="390"/>
      <c r="C36" s="395" t="s">
        <v>79</v>
      </c>
      <c r="D36" s="396"/>
      <c r="E36" s="246"/>
      <c r="F36" s="244"/>
    </row>
    <row r="37" spans="2:7" ht="32.1" customHeight="1" thickTop="1" x14ac:dyDescent="0.2">
      <c r="B37" s="390"/>
      <c r="C37" s="57" t="s">
        <v>36</v>
      </c>
      <c r="D37" s="57"/>
      <c r="E37" s="185"/>
      <c r="F37" s="186">
        <v>0</v>
      </c>
    </row>
    <row r="38" spans="2:7" ht="60.75" customHeight="1" x14ac:dyDescent="0.2">
      <c r="B38" s="391"/>
      <c r="C38" s="397"/>
      <c r="D38" s="397"/>
      <c r="E38" s="397"/>
      <c r="F38" s="397"/>
      <c r="G38" s="206">
        <f>G26+G16</f>
        <v>56.160000000000004</v>
      </c>
    </row>
    <row r="39" spans="2:7" ht="32.1" customHeight="1" x14ac:dyDescent="0.25">
      <c r="B39" s="247"/>
    </row>
    <row r="40" spans="2:7" ht="32.1" customHeight="1" x14ac:dyDescent="0.25">
      <c r="B40" s="247"/>
    </row>
    <row r="45" spans="2:7" ht="32.1" customHeight="1" x14ac:dyDescent="0.2">
      <c r="F45" s="248"/>
    </row>
  </sheetData>
  <mergeCells count="24">
    <mergeCell ref="D2:F2"/>
    <mergeCell ref="D3:F3"/>
    <mergeCell ref="D5:F5"/>
    <mergeCell ref="B8:B23"/>
    <mergeCell ref="C18:D18"/>
    <mergeCell ref="C19:D19"/>
    <mergeCell ref="C20:D20"/>
    <mergeCell ref="C21:D21"/>
    <mergeCell ref="C22:D22"/>
    <mergeCell ref="C23:D23"/>
    <mergeCell ref="B1:C5"/>
    <mergeCell ref="B25:B30"/>
    <mergeCell ref="C25:D25"/>
    <mergeCell ref="C26:D26"/>
    <mergeCell ref="C27:D27"/>
    <mergeCell ref="C28:D28"/>
    <mergeCell ref="C29:D29"/>
    <mergeCell ref="C30:D30"/>
    <mergeCell ref="B32:B38"/>
    <mergeCell ref="C33:D33"/>
    <mergeCell ref="C34:D34"/>
    <mergeCell ref="C35:D35"/>
    <mergeCell ref="C36:D36"/>
    <mergeCell ref="C38:F38"/>
  </mergeCells>
  <printOptions horizontalCentered="1"/>
  <pageMargins left="0.27559055118110237" right="0.19685039370078741" top="0.78740157480314965" bottom="0.62992125984251968" header="0.27559055118110237" footer="0.55118110236220474"/>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rgb="FF0070C0"/>
    <pageSetUpPr fitToPage="1"/>
  </sheetPr>
  <dimension ref="A1:K21"/>
  <sheetViews>
    <sheetView topLeftCell="A14" zoomScaleSheetLayoutView="85" workbookViewId="0">
      <selection activeCell="F17" sqref="F17"/>
    </sheetView>
  </sheetViews>
  <sheetFormatPr defaultColWidth="0" defaultRowHeight="12.75" zeroHeight="1" x14ac:dyDescent="0.2"/>
  <cols>
    <col min="1" max="1" width="0.140625" style="2" customWidth="1"/>
    <col min="2" max="2" width="10.7109375" style="2" customWidth="1"/>
    <col min="3" max="3" width="25" style="2" customWidth="1"/>
    <col min="4" max="6" width="32" style="2" customWidth="1"/>
    <col min="7" max="7" width="15" style="60" hidden="1" customWidth="1"/>
    <col min="8" max="8" width="0" style="61" hidden="1" customWidth="1"/>
    <col min="9" max="9" width="0" style="60" hidden="1" customWidth="1"/>
    <col min="10" max="11" width="0" style="2" hidden="1" customWidth="1"/>
    <col min="12" max="16384" width="9.140625" style="2" hidden="1"/>
  </cols>
  <sheetData>
    <row r="1" spans="1:9" hidden="1" x14ac:dyDescent="0.2">
      <c r="A1" s="54"/>
    </row>
    <row r="2" spans="1:9" s="55" customFormat="1" ht="30" customHeight="1" x14ac:dyDescent="0.2">
      <c r="D2" s="421">
        <f>('1 - Quadro Informativo'!G4)</f>
        <v>0</v>
      </c>
      <c r="E2" s="421"/>
      <c r="F2" s="421"/>
      <c r="G2" s="62"/>
      <c r="H2" s="63"/>
      <c r="I2" s="62"/>
    </row>
    <row r="3" spans="1:9" s="55" customFormat="1" ht="36" customHeight="1" x14ac:dyDescent="0.2">
      <c r="D3" s="424"/>
      <c r="E3" s="424"/>
      <c r="F3" s="424"/>
      <c r="G3" s="62"/>
      <c r="H3" s="63"/>
      <c r="I3" s="62"/>
    </row>
    <row r="4" spans="1:9" s="55" customFormat="1" ht="36" customHeight="1" x14ac:dyDescent="0.2">
      <c r="D4" s="56" t="str">
        <f>IF('1 - Quadro Informativo'!D20&lt;&gt;"",'1 - Quadro Informativo'!F20,IF('1 - Quadro Informativo'!D22&lt;&gt;"",'1 - Quadro Informativo'!F22,""))</f>
        <v/>
      </c>
      <c r="E4" s="56" t="str">
        <f>IF('1 - Quadro Informativo'!I20="","",'1 - Quadro Informativo'!I20)</f>
        <v/>
      </c>
      <c r="F4" s="64"/>
      <c r="G4" s="62"/>
      <c r="H4" s="63"/>
      <c r="I4" s="62"/>
    </row>
    <row r="5" spans="1:9" s="55" customFormat="1" ht="42" customHeight="1" x14ac:dyDescent="0.2">
      <c r="D5" s="411" t="s">
        <v>112</v>
      </c>
      <c r="E5" s="411"/>
      <c r="F5" s="411"/>
      <c r="G5" s="62"/>
      <c r="H5" s="63"/>
      <c r="I5" s="62"/>
    </row>
    <row r="6" spans="1:9" s="55" customFormat="1" ht="6.75" customHeight="1" x14ac:dyDescent="0.2">
      <c r="C6" s="65"/>
      <c r="D6" s="65"/>
      <c r="E6" s="65"/>
      <c r="F6" s="65"/>
      <c r="G6" s="62"/>
      <c r="H6" s="63"/>
      <c r="I6" s="62"/>
    </row>
    <row r="7" spans="1:9" s="55" customFormat="1" x14ac:dyDescent="0.2">
      <c r="C7" s="65"/>
      <c r="D7" s="65"/>
      <c r="E7" s="65"/>
      <c r="F7" s="65"/>
      <c r="G7" s="62"/>
      <c r="H7" s="63"/>
      <c r="I7" s="62"/>
    </row>
    <row r="8" spans="1:9" s="54" customFormat="1" ht="24.95" customHeight="1" x14ac:dyDescent="0.2">
      <c r="B8" s="66"/>
      <c r="C8" s="428" t="s">
        <v>125</v>
      </c>
      <c r="D8" s="429"/>
      <c r="E8" s="429"/>
      <c r="F8" s="429"/>
      <c r="G8" s="60"/>
      <c r="H8" s="61"/>
      <c r="I8" s="60"/>
    </row>
    <row r="9" spans="1:9" s="55" customFormat="1" ht="57.75" customHeight="1" x14ac:dyDescent="0.2">
      <c r="B9" s="419" t="s">
        <v>65</v>
      </c>
      <c r="C9" s="321" t="s">
        <v>126</v>
      </c>
      <c r="D9" s="425"/>
      <c r="E9" s="425"/>
      <c r="F9" s="425"/>
      <c r="G9" s="62"/>
      <c r="H9" s="63"/>
      <c r="I9" s="62"/>
    </row>
    <row r="10" spans="1:9" s="55" customFormat="1" ht="51" customHeight="1" x14ac:dyDescent="0.2">
      <c r="B10" s="419"/>
      <c r="C10" s="322" t="s">
        <v>127</v>
      </c>
      <c r="D10" s="426"/>
      <c r="E10" s="426"/>
      <c r="F10" s="427"/>
      <c r="G10" s="62"/>
      <c r="H10" s="63"/>
      <c r="I10" s="62"/>
    </row>
    <row r="11" spans="1:9" s="55" customFormat="1" ht="55.5" customHeight="1" x14ac:dyDescent="0.2">
      <c r="B11" s="419"/>
      <c r="C11" s="321" t="s">
        <v>128</v>
      </c>
      <c r="D11" s="430"/>
      <c r="E11" s="430"/>
      <c r="F11" s="430"/>
      <c r="G11" s="62"/>
      <c r="H11" s="63"/>
      <c r="I11" s="62"/>
    </row>
    <row r="12" spans="1:9" s="55" customFormat="1" ht="48.75" customHeight="1" x14ac:dyDescent="0.2">
      <c r="B12" s="419"/>
      <c r="C12" s="322" t="s">
        <v>129</v>
      </c>
      <c r="D12" s="426"/>
      <c r="E12" s="426"/>
      <c r="F12" s="427"/>
      <c r="G12" s="62"/>
      <c r="H12" s="63"/>
      <c r="I12" s="62"/>
    </row>
    <row r="13" spans="1:9" s="55" customFormat="1" ht="94.5" customHeight="1" x14ac:dyDescent="0.2">
      <c r="B13" s="419"/>
      <c r="C13" s="159"/>
      <c r="D13" s="422"/>
      <c r="E13" s="422"/>
      <c r="F13" s="422"/>
      <c r="G13" s="62"/>
      <c r="H13" s="63"/>
      <c r="I13" s="62"/>
    </row>
    <row r="14" spans="1:9" s="55" customFormat="1" ht="56.25" customHeight="1" x14ac:dyDescent="0.2">
      <c r="B14" s="419"/>
      <c r="C14" s="67"/>
      <c r="D14" s="426"/>
      <c r="E14" s="426"/>
      <c r="F14" s="427"/>
      <c r="G14" s="62"/>
      <c r="H14" s="63"/>
      <c r="I14" s="62"/>
    </row>
    <row r="15" spans="1:9" s="55" customFormat="1" ht="72.75" customHeight="1" x14ac:dyDescent="0.2">
      <c r="B15" s="419"/>
      <c r="C15" s="68"/>
      <c r="D15" s="423"/>
      <c r="E15" s="423"/>
      <c r="F15" s="423"/>
      <c r="G15" s="62"/>
      <c r="H15" s="63"/>
      <c r="I15" s="62"/>
    </row>
    <row r="16" spans="1:9" s="55" customFormat="1" ht="24.95" customHeight="1" x14ac:dyDescent="0.2">
      <c r="B16" s="419"/>
      <c r="C16" s="418" t="s">
        <v>141</v>
      </c>
      <c r="D16" s="418"/>
      <c r="E16" s="418"/>
      <c r="F16" s="307">
        <v>0</v>
      </c>
    </row>
    <row r="17" spans="2:9" s="55" customFormat="1" ht="24.95" customHeight="1" thickBot="1" x14ac:dyDescent="0.25">
      <c r="B17" s="419"/>
      <c r="C17" s="431" t="s">
        <v>130</v>
      </c>
      <c r="D17" s="432"/>
      <c r="E17" s="433"/>
      <c r="F17" s="308">
        <v>0</v>
      </c>
    </row>
    <row r="18" spans="2:9" s="55" customFormat="1" ht="30" customHeight="1" thickTop="1" x14ac:dyDescent="0.2">
      <c r="B18" s="419"/>
      <c r="C18" s="434" t="s">
        <v>131</v>
      </c>
      <c r="D18" s="434"/>
      <c r="E18" s="434"/>
      <c r="F18" s="434"/>
    </row>
    <row r="19" spans="2:9" s="55" customFormat="1" ht="126.75" customHeight="1" x14ac:dyDescent="0.2">
      <c r="B19" s="419"/>
      <c r="C19" s="435" t="s">
        <v>132</v>
      </c>
      <c r="D19" s="435"/>
      <c r="E19" s="435"/>
      <c r="F19" s="435"/>
    </row>
    <row r="20" spans="2:9" s="55" customFormat="1" ht="33.75" customHeight="1" x14ac:dyDescent="0.2">
      <c r="B20" s="420"/>
      <c r="C20" s="57" t="s">
        <v>77</v>
      </c>
      <c r="D20" s="173"/>
      <c r="E20" s="173"/>
      <c r="F20" s="58">
        <v>0</v>
      </c>
      <c r="G20" s="69"/>
      <c r="H20" s="63"/>
      <c r="I20" s="62"/>
    </row>
    <row r="21" spans="2:9" s="55" customFormat="1" ht="8.25" hidden="1" customHeight="1" x14ac:dyDescent="0.2">
      <c r="B21" s="59"/>
      <c r="G21" s="62"/>
      <c r="H21" s="63"/>
      <c r="I21" s="62"/>
    </row>
  </sheetData>
  <mergeCells count="16">
    <mergeCell ref="C16:E16"/>
    <mergeCell ref="B9:B20"/>
    <mergeCell ref="D2:F2"/>
    <mergeCell ref="D5:F5"/>
    <mergeCell ref="D13:F13"/>
    <mergeCell ref="D15:F15"/>
    <mergeCell ref="D3:F3"/>
    <mergeCell ref="D9:F9"/>
    <mergeCell ref="D10:F10"/>
    <mergeCell ref="C8:F8"/>
    <mergeCell ref="D14:F14"/>
    <mergeCell ref="D11:F11"/>
    <mergeCell ref="D12:F12"/>
    <mergeCell ref="C17:E17"/>
    <mergeCell ref="C18:F18"/>
    <mergeCell ref="C19:F19"/>
  </mergeCells>
  <pageMargins left="0.27559055118110237" right="0.27559055118110237" top="0.78740157480314965" bottom="0.78740157480314965" header="0.31496062992125984" footer="0.31496062992125984"/>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tabColor rgb="FFC00000"/>
    <pageSetUpPr fitToPage="1"/>
  </sheetPr>
  <dimension ref="A2:K19"/>
  <sheetViews>
    <sheetView showGridLines="0" topLeftCell="A5" zoomScaleSheetLayoutView="85" workbookViewId="0">
      <selection activeCell="G10" sqref="G10:H10"/>
    </sheetView>
  </sheetViews>
  <sheetFormatPr defaultColWidth="0" defaultRowHeight="15" zeroHeight="1" outlineLevelRow="1" x14ac:dyDescent="0.2"/>
  <cols>
    <col min="1" max="1" width="1.5703125" style="249" customWidth="1"/>
    <col min="2" max="2" width="10.7109375" style="249" customWidth="1"/>
    <col min="3" max="3" width="20.7109375" style="249" bestFit="1" customWidth="1"/>
    <col min="4" max="4" width="20.7109375" style="249" customWidth="1"/>
    <col min="5" max="5" width="17.7109375" style="249" customWidth="1"/>
    <col min="6" max="6" width="24.5703125" style="249" customWidth="1"/>
    <col min="7" max="7" width="25.5703125" style="249" customWidth="1"/>
    <col min="8" max="8" width="22.28515625" style="249" customWidth="1"/>
    <col min="9" max="9" width="0" style="250" hidden="1" customWidth="1"/>
    <col min="10" max="11" width="14" style="250" hidden="1" customWidth="1"/>
    <col min="12" max="16384" width="9.140625" style="249" hidden="1"/>
  </cols>
  <sheetData>
    <row r="2" spans="2:11" s="251" customFormat="1" ht="30" customHeight="1" x14ac:dyDescent="0.2">
      <c r="B2" s="436" t="s">
        <v>109</v>
      </c>
      <c r="C2" s="436"/>
      <c r="D2" s="437">
        <f>('1 - Quadro Informativo'!G4)</f>
        <v>0</v>
      </c>
      <c r="E2" s="437"/>
      <c r="F2" s="437"/>
      <c r="G2" s="437"/>
      <c r="H2" s="437"/>
      <c r="I2" s="252"/>
      <c r="J2" s="252"/>
      <c r="K2" s="252"/>
    </row>
    <row r="3" spans="2:11" s="251" customFormat="1" ht="30.75" customHeight="1" x14ac:dyDescent="0.2">
      <c r="B3" s="436"/>
      <c r="C3" s="436"/>
      <c r="D3" s="438"/>
      <c r="E3" s="438"/>
      <c r="F3" s="438"/>
      <c r="G3" s="438"/>
      <c r="H3" s="438"/>
      <c r="I3" s="438"/>
      <c r="J3" s="252"/>
      <c r="K3" s="252"/>
    </row>
    <row r="4" spans="2:11" s="251" customFormat="1" ht="27.75" customHeight="1" x14ac:dyDescent="0.2">
      <c r="B4" s="436"/>
      <c r="C4" s="436"/>
      <c r="D4" s="438" t="s">
        <v>114</v>
      </c>
      <c r="E4" s="438"/>
      <c r="F4" s="442" t="str">
        <f>IF('1 - Quadro Informativo'!I20="","",'1 - Quadro Informativo'!I20)</f>
        <v/>
      </c>
      <c r="G4" s="442"/>
      <c r="H4" s="71"/>
      <c r="I4" s="71"/>
      <c r="J4" s="252"/>
      <c r="K4" s="252"/>
    </row>
    <row r="5" spans="2:11" s="251" customFormat="1" ht="12.75" customHeight="1" x14ac:dyDescent="0.2">
      <c r="B5" s="436"/>
      <c r="C5" s="436"/>
      <c r="D5" s="439"/>
      <c r="E5" s="439"/>
      <c r="F5" s="439"/>
      <c r="G5" s="439"/>
      <c r="H5" s="439"/>
      <c r="I5" s="252"/>
      <c r="J5" s="252"/>
      <c r="K5" s="252"/>
    </row>
    <row r="6" spans="2:11" s="251" customFormat="1" ht="56.25" customHeight="1" x14ac:dyDescent="0.2">
      <c r="B6" s="436"/>
      <c r="C6" s="436"/>
      <c r="D6" s="437" t="s">
        <v>102</v>
      </c>
      <c r="E6" s="437"/>
      <c r="F6" s="437"/>
      <c r="G6" s="437"/>
      <c r="H6" s="437"/>
      <c r="I6" s="252"/>
      <c r="J6" s="252"/>
      <c r="K6" s="252"/>
    </row>
    <row r="7" spans="2:11" s="251" customFormat="1" ht="6.75" customHeight="1" x14ac:dyDescent="0.25">
      <c r="C7" s="253"/>
      <c r="D7" s="253"/>
      <c r="E7" s="253"/>
      <c r="F7" s="253"/>
      <c r="G7" s="253"/>
      <c r="H7" s="253"/>
      <c r="I7" s="252"/>
      <c r="J7" s="252"/>
      <c r="K7" s="252"/>
    </row>
    <row r="8" spans="2:11" s="251" customFormat="1" ht="6.75" customHeight="1" x14ac:dyDescent="0.25">
      <c r="C8" s="253"/>
      <c r="D8" s="443"/>
      <c r="E8" s="443"/>
      <c r="F8" s="443"/>
      <c r="G8" s="443"/>
      <c r="H8" s="443"/>
      <c r="I8" s="252"/>
      <c r="J8" s="252"/>
      <c r="K8" s="252"/>
    </row>
    <row r="9" spans="2:11" s="251" customFormat="1" ht="32.1" customHeight="1" x14ac:dyDescent="0.2">
      <c r="C9" s="254"/>
      <c r="D9" s="437" t="s">
        <v>31</v>
      </c>
      <c r="E9" s="437"/>
      <c r="F9" s="437"/>
      <c r="G9" s="444" t="s">
        <v>35</v>
      </c>
      <c r="H9" s="444"/>
      <c r="I9" s="252"/>
      <c r="J9" s="252"/>
      <c r="K9" s="252"/>
    </row>
    <row r="10" spans="2:11" s="251" customFormat="1" ht="32.1" customHeight="1" x14ac:dyDescent="0.2">
      <c r="B10" s="255"/>
      <c r="C10" s="174"/>
      <c r="D10" s="449" t="s">
        <v>36</v>
      </c>
      <c r="E10" s="450"/>
      <c r="F10" s="450"/>
      <c r="G10" s="451">
        <v>0</v>
      </c>
      <c r="H10" s="452"/>
      <c r="I10" s="256"/>
      <c r="J10" s="252"/>
      <c r="K10" s="252"/>
    </row>
    <row r="11" spans="2:11" s="251" customFormat="1" ht="24.95" hidden="1" customHeight="1" outlineLevel="1" x14ac:dyDescent="0.2">
      <c r="B11" s="255"/>
      <c r="C11" s="71"/>
      <c r="D11" s="453"/>
      <c r="E11" s="454"/>
      <c r="F11" s="454"/>
      <c r="G11" s="455"/>
      <c r="H11" s="456"/>
      <c r="I11" s="256"/>
      <c r="J11" s="252"/>
      <c r="K11" s="252"/>
    </row>
    <row r="12" spans="2:11" s="251" customFormat="1" ht="24.95" hidden="1" customHeight="1" outlineLevel="1" thickBot="1" x14ac:dyDescent="0.25">
      <c r="B12" s="255"/>
      <c r="C12" s="71"/>
      <c r="D12" s="457"/>
      <c r="E12" s="458"/>
      <c r="F12" s="458"/>
      <c r="G12" s="459">
        <f>G10+G11</f>
        <v>0</v>
      </c>
      <c r="H12" s="460"/>
      <c r="I12" s="256"/>
      <c r="J12" s="252"/>
      <c r="K12" s="252"/>
    </row>
    <row r="13" spans="2:11" s="251" customFormat="1" ht="32.1" customHeight="1" collapsed="1" thickBot="1" x14ac:dyDescent="0.25">
      <c r="B13" s="255"/>
      <c r="C13" s="71"/>
      <c r="D13" s="461" t="s">
        <v>65</v>
      </c>
      <c r="E13" s="461"/>
      <c r="F13" s="462"/>
      <c r="G13" s="463">
        <v>0</v>
      </c>
      <c r="H13" s="464"/>
      <c r="I13" s="256"/>
      <c r="J13" s="252"/>
      <c r="K13" s="252"/>
    </row>
    <row r="14" spans="2:11" s="251" customFormat="1" ht="24.95" hidden="1" customHeight="1" outlineLevel="1" x14ac:dyDescent="0.2">
      <c r="B14" s="255"/>
      <c r="C14" s="71"/>
      <c r="D14" s="465"/>
      <c r="E14" s="466"/>
      <c r="F14" s="466"/>
      <c r="G14" s="467">
        <f>G11*-1</f>
        <v>0</v>
      </c>
      <c r="H14" s="468"/>
      <c r="I14" s="256"/>
      <c r="J14" s="252"/>
      <c r="K14" s="252"/>
    </row>
    <row r="15" spans="2:11" s="251" customFormat="1" ht="24.95" hidden="1" customHeight="1" outlineLevel="1" thickBot="1" x14ac:dyDescent="0.25">
      <c r="C15" s="71"/>
      <c r="D15" s="469"/>
      <c r="E15" s="470"/>
      <c r="F15" s="470"/>
      <c r="G15" s="471">
        <f>G13+G14</f>
        <v>0</v>
      </c>
      <c r="H15" s="472"/>
      <c r="I15" s="252"/>
      <c r="J15" s="252"/>
      <c r="K15" s="252"/>
    </row>
    <row r="16" spans="2:11" s="251" customFormat="1" ht="32.1" customHeight="1" collapsed="1" thickTop="1" x14ac:dyDescent="0.2">
      <c r="C16" s="71"/>
      <c r="D16" s="440" t="s">
        <v>34</v>
      </c>
      <c r="E16" s="440"/>
      <c r="F16" s="440"/>
      <c r="G16" s="441">
        <v>0</v>
      </c>
      <c r="H16" s="441"/>
      <c r="I16" s="252">
        <f>G16/12</f>
        <v>0</v>
      </c>
      <c r="J16" s="257"/>
      <c r="K16" s="258"/>
    </row>
    <row r="17" spans="2:11" s="251" customFormat="1" ht="24.95" hidden="1" customHeight="1" x14ac:dyDescent="0.2">
      <c r="B17" s="255"/>
      <c r="C17" s="71"/>
      <c r="D17" s="445"/>
      <c r="E17" s="445"/>
      <c r="F17" s="446"/>
      <c r="G17" s="447"/>
      <c r="H17" s="448"/>
      <c r="I17" s="256"/>
      <c r="J17" s="252"/>
      <c r="K17" s="252"/>
    </row>
    <row r="18" spans="2:11" s="251" customFormat="1" ht="24.95" hidden="1" customHeight="1" x14ac:dyDescent="0.2">
      <c r="B18" s="255"/>
      <c r="C18" s="71"/>
      <c r="D18" s="445"/>
      <c r="E18" s="445"/>
      <c r="F18" s="446"/>
      <c r="G18" s="447"/>
      <c r="H18" s="448"/>
      <c r="I18" s="256"/>
      <c r="J18" s="252"/>
      <c r="K18" s="252"/>
    </row>
    <row r="19" spans="2:11" ht="15.75" hidden="1" x14ac:dyDescent="0.25">
      <c r="G19" s="259"/>
      <c r="H19" s="260"/>
      <c r="I19" s="260"/>
      <c r="J19" s="260"/>
    </row>
  </sheetData>
  <mergeCells count="28">
    <mergeCell ref="D18:F18"/>
    <mergeCell ref="G18:H18"/>
    <mergeCell ref="D10:F10"/>
    <mergeCell ref="G10:H10"/>
    <mergeCell ref="D11:F11"/>
    <mergeCell ref="G11:H11"/>
    <mergeCell ref="D12:F12"/>
    <mergeCell ref="G12:H12"/>
    <mergeCell ref="D13:F13"/>
    <mergeCell ref="G13:H13"/>
    <mergeCell ref="D14:F14"/>
    <mergeCell ref="G14:H14"/>
    <mergeCell ref="D15:F15"/>
    <mergeCell ref="G15:H15"/>
    <mergeCell ref="D17:F17"/>
    <mergeCell ref="G17:H17"/>
    <mergeCell ref="D16:F16"/>
    <mergeCell ref="G16:H16"/>
    <mergeCell ref="D4:E4"/>
    <mergeCell ref="F4:G4"/>
    <mergeCell ref="D8:H8"/>
    <mergeCell ref="D9:F9"/>
    <mergeCell ref="G9:H9"/>
    <mergeCell ref="B2:C6"/>
    <mergeCell ref="D2:H2"/>
    <mergeCell ref="D3:I3"/>
    <mergeCell ref="D5:H5"/>
    <mergeCell ref="D6:H6"/>
  </mergeCells>
  <printOptions horizontalCentered="1" verticalCentered="1"/>
  <pageMargins left="0.51181102362204722" right="0.51181102362204722" top="0.78740157480314965" bottom="0.78740157480314965" header="0.31496062992125984"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0"/>
  <sheetViews>
    <sheetView showGridLines="0" zoomScale="60" zoomScaleNormal="60" zoomScaleSheetLayoutView="55" workbookViewId="0">
      <pane xSplit="2" ySplit="9" topLeftCell="C12" activePane="bottomRight" state="frozen"/>
      <selection activeCell="I18" sqref="I18"/>
      <selection pane="topRight" activeCell="I18" sqref="I18"/>
      <selection pane="bottomLeft" activeCell="I18" sqref="I18"/>
      <selection pane="bottomRight" activeCell="F29" sqref="F29"/>
    </sheetView>
  </sheetViews>
  <sheetFormatPr defaultColWidth="0" defaultRowHeight="0" customHeight="1" zeroHeight="1" x14ac:dyDescent="0.2"/>
  <cols>
    <col min="1" max="1" width="8" style="72" customWidth="1"/>
    <col min="2" max="2" width="44.5703125" style="72" customWidth="1"/>
    <col min="3" max="3" width="23.85546875" style="72" customWidth="1"/>
    <col min="4" max="4" width="22.7109375" style="82" customWidth="1"/>
    <col min="5" max="5" width="21.140625" style="82" customWidth="1"/>
    <col min="6" max="6" width="21.42578125" style="82" customWidth="1"/>
    <col min="7" max="7" width="22.140625" style="82" customWidth="1"/>
    <col min="8" max="8" width="21.28515625" style="82" customWidth="1"/>
    <col min="9" max="9" width="19.28515625" style="82" customWidth="1"/>
    <col min="10" max="10" width="20.42578125" style="82" customWidth="1"/>
    <col min="11" max="11" width="21.28515625" style="82" customWidth="1"/>
    <col min="12" max="14" width="23.42578125" style="82" customWidth="1"/>
    <col min="15" max="17" width="0" style="72" hidden="1" customWidth="1"/>
    <col min="18" max="16384" width="23.42578125" style="72" hidden="1"/>
  </cols>
  <sheetData>
    <row r="1" spans="1:14" ht="14.25" hidden="1" customHeight="1" x14ac:dyDescent="0.2">
      <c r="D1" s="73"/>
      <c r="E1" s="73"/>
      <c r="F1" s="73"/>
      <c r="G1" s="73"/>
      <c r="H1" s="73"/>
      <c r="I1" s="73"/>
      <c r="J1" s="73"/>
      <c r="K1" s="73"/>
      <c r="L1" s="73"/>
      <c r="M1" s="73"/>
      <c r="N1" s="73"/>
    </row>
    <row r="2" spans="1:14" ht="14.25" hidden="1" customHeight="1" x14ac:dyDescent="0.2">
      <c r="C2" s="73"/>
      <c r="D2" s="485"/>
      <c r="E2" s="485"/>
      <c r="F2" s="485"/>
      <c r="G2" s="485"/>
      <c r="H2" s="485"/>
      <c r="I2" s="485"/>
      <c r="J2" s="485"/>
      <c r="K2" s="485"/>
      <c r="L2" s="485"/>
      <c r="M2" s="485"/>
      <c r="N2" s="73"/>
    </row>
    <row r="3" spans="1:14" ht="14.25" hidden="1" customHeight="1" x14ac:dyDescent="0.2">
      <c r="C3" s="74"/>
      <c r="D3" s="74"/>
      <c r="E3" s="74"/>
      <c r="F3" s="74"/>
      <c r="G3" s="74"/>
      <c r="H3" s="74"/>
      <c r="I3" s="74"/>
      <c r="J3" s="74"/>
      <c r="K3" s="74"/>
      <c r="L3" s="74"/>
      <c r="M3" s="74"/>
      <c r="N3" s="74"/>
    </row>
    <row r="4" spans="1:14" ht="38.25" customHeight="1" x14ac:dyDescent="0.2">
      <c r="A4" s="473" t="s">
        <v>109</v>
      </c>
      <c r="B4" s="473"/>
      <c r="D4" s="486">
        <f>('1 - Quadro Informativo'!G4)</f>
        <v>0</v>
      </c>
      <c r="E4" s="486"/>
      <c r="F4" s="486"/>
      <c r="G4" s="486"/>
      <c r="H4" s="486"/>
      <c r="I4" s="486"/>
      <c r="J4" s="486"/>
      <c r="K4" s="486"/>
      <c r="L4" s="486"/>
      <c r="M4" s="486"/>
      <c r="N4" s="486"/>
    </row>
    <row r="5" spans="1:14" s="75" customFormat="1" ht="51.75" customHeight="1" x14ac:dyDescent="0.2">
      <c r="A5" s="473"/>
      <c r="B5" s="473"/>
      <c r="D5" s="487"/>
      <c r="E5" s="487"/>
      <c r="F5" s="487"/>
      <c r="G5" s="487"/>
      <c r="H5" s="487"/>
      <c r="I5" s="487"/>
    </row>
    <row r="6" spans="1:14" ht="51.75" customHeight="1" x14ac:dyDescent="0.2">
      <c r="A6" s="473"/>
      <c r="B6" s="473"/>
      <c r="D6" s="488" t="str">
        <f>IF('1 - Quadro Informativo'!D20&lt;&gt;"",'1 - Quadro Informativo'!F20,IF('1 - Quadro Informativo'!D22&lt;&gt;"",'1 - Quadro Informativo'!F22,""))</f>
        <v/>
      </c>
      <c r="E6" s="488"/>
      <c r="F6" s="488" t="str">
        <f>IF('1 - Quadro Informativo'!I20="","",'1 - Quadro Informativo'!I20)</f>
        <v/>
      </c>
      <c r="G6" s="488"/>
      <c r="H6" s="189"/>
      <c r="I6" s="76"/>
      <c r="J6" s="72"/>
      <c r="K6" s="176"/>
      <c r="L6" s="72"/>
      <c r="M6" s="72"/>
      <c r="N6" s="72"/>
    </row>
    <row r="7" spans="1:14" s="70" customFormat="1" ht="33.75" customHeight="1" x14ac:dyDescent="0.2">
      <c r="A7" s="473"/>
      <c r="B7" s="473"/>
      <c r="D7" s="484" t="s">
        <v>109</v>
      </c>
      <c r="E7" s="484"/>
      <c r="F7" s="484"/>
      <c r="G7" s="484"/>
      <c r="H7" s="484"/>
      <c r="I7" s="484"/>
      <c r="J7" s="484"/>
      <c r="K7" s="484"/>
      <c r="L7" s="484"/>
      <c r="M7" s="484"/>
      <c r="N7" s="484"/>
    </row>
    <row r="8" spans="1:14" s="75" customFormat="1" ht="12.75" customHeight="1" x14ac:dyDescent="0.2">
      <c r="D8" s="479"/>
      <c r="E8" s="479"/>
      <c r="F8" s="479"/>
      <c r="G8" s="479"/>
      <c r="H8" s="479"/>
      <c r="I8" s="479"/>
    </row>
    <row r="9" spans="1:14" ht="50.25" customHeight="1" x14ac:dyDescent="0.2">
      <c r="A9" s="119"/>
      <c r="B9" s="152" t="s">
        <v>0</v>
      </c>
      <c r="C9" s="153" t="s">
        <v>89</v>
      </c>
      <c r="D9" s="154" t="s">
        <v>1</v>
      </c>
      <c r="E9" s="323" t="s">
        <v>133</v>
      </c>
      <c r="F9" s="323" t="s">
        <v>134</v>
      </c>
      <c r="G9" s="323" t="s">
        <v>135</v>
      </c>
      <c r="H9" s="323" t="s">
        <v>136</v>
      </c>
      <c r="I9" s="323" t="s">
        <v>137</v>
      </c>
      <c r="J9" s="323" t="s">
        <v>138</v>
      </c>
      <c r="K9" s="154" t="s">
        <v>4</v>
      </c>
      <c r="L9" s="154" t="s">
        <v>5</v>
      </c>
      <c r="M9" s="154" t="s">
        <v>6</v>
      </c>
      <c r="N9" s="154" t="s">
        <v>7</v>
      </c>
    </row>
    <row r="10" spans="1:14" s="81" customFormat="1" ht="27.75" customHeight="1" x14ac:dyDescent="0.2">
      <c r="A10" s="475" t="s">
        <v>84</v>
      </c>
      <c r="B10" s="144"/>
      <c r="C10" s="145"/>
      <c r="D10" s="150">
        <v>0</v>
      </c>
      <c r="E10" s="480"/>
      <c r="F10" s="309"/>
      <c r="G10" s="187"/>
      <c r="H10" s="481"/>
      <c r="I10" s="482"/>
      <c r="J10" s="188"/>
      <c r="K10" s="140">
        <v>0</v>
      </c>
      <c r="L10" s="140">
        <v>0</v>
      </c>
      <c r="M10" s="140">
        <v>0</v>
      </c>
      <c r="N10" s="140">
        <v>0</v>
      </c>
    </row>
    <row r="11" spans="1:14" s="81" customFormat="1" ht="27.75" customHeight="1" x14ac:dyDescent="0.2">
      <c r="A11" s="475"/>
      <c r="B11" s="167"/>
      <c r="C11" s="143"/>
      <c r="D11" s="151">
        <v>0</v>
      </c>
      <c r="E11" s="480"/>
      <c r="F11" s="318"/>
      <c r="G11" s="187"/>
      <c r="H11" s="481"/>
      <c r="I11" s="482"/>
      <c r="J11" s="188"/>
      <c r="K11" s="141">
        <v>0</v>
      </c>
      <c r="L11" s="141">
        <v>0</v>
      </c>
      <c r="M11" s="141">
        <v>0</v>
      </c>
      <c r="N11" s="141">
        <v>0</v>
      </c>
    </row>
    <row r="12" spans="1:14" s="81" customFormat="1" ht="27.75" customHeight="1" x14ac:dyDescent="0.2">
      <c r="A12" s="475"/>
      <c r="B12" s="144"/>
      <c r="C12" s="169"/>
      <c r="D12" s="150">
        <v>0</v>
      </c>
      <c r="E12" s="480"/>
      <c r="F12" s="318"/>
      <c r="G12" s="187"/>
      <c r="H12" s="481"/>
      <c r="I12" s="482"/>
      <c r="J12" s="188"/>
      <c r="K12" s="140">
        <v>0</v>
      </c>
      <c r="L12" s="140">
        <v>0</v>
      </c>
      <c r="M12" s="140">
        <v>0</v>
      </c>
      <c r="N12" s="140">
        <v>0</v>
      </c>
    </row>
    <row r="13" spans="1:14" s="81" customFormat="1" ht="27.75" customHeight="1" x14ac:dyDescent="0.2">
      <c r="A13" s="475"/>
      <c r="B13" s="167"/>
      <c r="C13" s="143"/>
      <c r="D13" s="151">
        <v>0</v>
      </c>
      <c r="E13" s="480"/>
      <c r="F13" s="318"/>
      <c r="G13" s="187"/>
      <c r="H13" s="481"/>
      <c r="I13" s="482"/>
      <c r="J13" s="188"/>
      <c r="K13" s="141">
        <v>0</v>
      </c>
      <c r="L13" s="141">
        <v>0</v>
      </c>
      <c r="M13" s="141">
        <v>0</v>
      </c>
      <c r="N13" s="141">
        <v>0</v>
      </c>
    </row>
    <row r="14" spans="1:14" s="81" customFormat="1" ht="27.75" customHeight="1" x14ac:dyDescent="0.2">
      <c r="A14" s="475"/>
      <c r="B14" s="144"/>
      <c r="C14" s="169"/>
      <c r="D14" s="150">
        <v>0</v>
      </c>
      <c r="E14" s="480"/>
      <c r="F14" s="318"/>
      <c r="G14" s="187"/>
      <c r="H14" s="481"/>
      <c r="I14" s="482"/>
      <c r="J14" s="188"/>
      <c r="K14" s="140">
        <v>0</v>
      </c>
      <c r="L14" s="140">
        <v>0</v>
      </c>
      <c r="M14" s="140">
        <v>0</v>
      </c>
      <c r="N14" s="140">
        <v>0</v>
      </c>
    </row>
    <row r="15" spans="1:14" s="81" customFormat="1" ht="27.75" customHeight="1" x14ac:dyDescent="0.2">
      <c r="A15" s="475"/>
      <c r="B15" s="167"/>
      <c r="C15" s="143"/>
      <c r="D15" s="151">
        <v>0</v>
      </c>
      <c r="E15" s="480"/>
      <c r="F15" s="318"/>
      <c r="G15" s="187"/>
      <c r="H15" s="481"/>
      <c r="I15" s="482"/>
      <c r="J15" s="188"/>
      <c r="K15" s="141">
        <v>0</v>
      </c>
      <c r="L15" s="141">
        <v>0</v>
      </c>
      <c r="M15" s="141">
        <v>0</v>
      </c>
      <c r="N15" s="141">
        <v>0</v>
      </c>
    </row>
    <row r="16" spans="1:14" s="81" customFormat="1" ht="27.75" customHeight="1" x14ac:dyDescent="0.2">
      <c r="A16" s="475"/>
      <c r="B16" s="144"/>
      <c r="C16" s="169"/>
      <c r="D16" s="150">
        <v>0</v>
      </c>
      <c r="E16" s="480"/>
      <c r="F16" s="318"/>
      <c r="G16" s="187"/>
      <c r="H16" s="481"/>
      <c r="I16" s="482"/>
      <c r="J16" s="188"/>
      <c r="K16" s="140">
        <v>0</v>
      </c>
      <c r="L16" s="140">
        <v>0</v>
      </c>
      <c r="M16" s="140">
        <v>0</v>
      </c>
      <c r="N16" s="140">
        <v>0</v>
      </c>
    </row>
    <row r="17" spans="1:14" s="81" customFormat="1" ht="27.75" customHeight="1" thickBot="1" x14ac:dyDescent="0.25">
      <c r="A17" s="475"/>
      <c r="B17" s="142"/>
      <c r="C17" s="143"/>
      <c r="D17" s="151"/>
      <c r="E17" s="480"/>
      <c r="F17" s="303"/>
      <c r="G17" s="187"/>
      <c r="H17" s="481"/>
      <c r="I17" s="482"/>
      <c r="J17" s="188"/>
      <c r="K17" s="141">
        <v>0</v>
      </c>
      <c r="L17" s="141">
        <v>0</v>
      </c>
      <c r="M17" s="141">
        <v>0</v>
      </c>
      <c r="N17" s="141">
        <v>0</v>
      </c>
    </row>
    <row r="18" spans="1:14" s="83" customFormat="1" ht="25.5" customHeight="1" thickTop="1" x14ac:dyDescent="0.2">
      <c r="A18" s="476"/>
      <c r="B18" s="483" t="s">
        <v>7</v>
      </c>
      <c r="C18" s="483"/>
      <c r="D18" s="132">
        <v>0</v>
      </c>
      <c r="E18" s="132">
        <v>0</v>
      </c>
      <c r="F18" s="132">
        <v>0</v>
      </c>
      <c r="G18" s="132">
        <v>0</v>
      </c>
      <c r="H18" s="132">
        <v>0</v>
      </c>
      <c r="I18" s="132">
        <v>0</v>
      </c>
      <c r="J18" s="132">
        <v>0</v>
      </c>
      <c r="K18" s="132">
        <v>0</v>
      </c>
      <c r="L18" s="132">
        <v>0</v>
      </c>
      <c r="M18" s="132">
        <v>0</v>
      </c>
      <c r="N18" s="133">
        <v>0</v>
      </c>
    </row>
    <row r="19" spans="1:14" ht="13.5" customHeight="1" x14ac:dyDescent="0.2"/>
    <row r="20" spans="1:14" ht="50.25" hidden="1" customHeight="1" x14ac:dyDescent="0.2">
      <c r="A20" s="119"/>
      <c r="B20" s="77" t="s">
        <v>0</v>
      </c>
      <c r="C20" s="78" t="s">
        <v>32</v>
      </c>
      <c r="D20" s="79" t="s">
        <v>90</v>
      </c>
      <c r="E20" s="79" t="s">
        <v>2</v>
      </c>
      <c r="F20" s="79"/>
      <c r="G20" s="80" t="s">
        <v>29</v>
      </c>
      <c r="H20" s="80" t="s">
        <v>3</v>
      </c>
      <c r="I20" s="80" t="s">
        <v>28</v>
      </c>
      <c r="J20" s="80" t="s">
        <v>30</v>
      </c>
      <c r="K20" s="79" t="s">
        <v>4</v>
      </c>
      <c r="L20" s="79" t="s">
        <v>5</v>
      </c>
      <c r="M20" s="79" t="s">
        <v>6</v>
      </c>
      <c r="N20" s="79" t="s">
        <v>7</v>
      </c>
    </row>
    <row r="21" spans="1:14" s="81" customFormat="1" ht="27.75" customHeight="1" x14ac:dyDescent="0.2">
      <c r="A21" s="474" t="s">
        <v>80</v>
      </c>
      <c r="B21" s="146">
        <v>0</v>
      </c>
      <c r="C21" s="169">
        <v>0</v>
      </c>
      <c r="D21" s="155">
        <v>0</v>
      </c>
      <c r="E21" s="477"/>
      <c r="F21" s="319">
        <v>0</v>
      </c>
      <c r="G21" s="301">
        <v>0</v>
      </c>
      <c r="H21" s="477">
        <v>0</v>
      </c>
      <c r="I21" s="477">
        <v>0</v>
      </c>
      <c r="J21" s="162">
        <v>0</v>
      </c>
      <c r="K21" s="139">
        <v>0</v>
      </c>
      <c r="L21" s="139">
        <v>0</v>
      </c>
      <c r="M21" s="139">
        <v>0</v>
      </c>
      <c r="N21" s="139">
        <v>0</v>
      </c>
    </row>
    <row r="22" spans="1:14" s="81" customFormat="1" ht="27.75" customHeight="1" x14ac:dyDescent="0.2">
      <c r="A22" s="475"/>
      <c r="B22" s="147">
        <v>0</v>
      </c>
      <c r="C22" s="143">
        <v>0</v>
      </c>
      <c r="D22" s="184">
        <v>0</v>
      </c>
      <c r="E22" s="478"/>
      <c r="F22" s="320">
        <v>0</v>
      </c>
      <c r="G22" s="302">
        <v>0</v>
      </c>
      <c r="H22" s="478"/>
      <c r="I22" s="478"/>
      <c r="J22" s="163">
        <v>0</v>
      </c>
      <c r="K22" s="175">
        <v>0</v>
      </c>
      <c r="L22" s="116">
        <v>0</v>
      </c>
      <c r="M22" s="116">
        <v>0</v>
      </c>
      <c r="N22" s="116">
        <v>0</v>
      </c>
    </row>
    <row r="23" spans="1:14" s="81" customFormat="1" ht="27.75" customHeight="1" x14ac:dyDescent="0.2">
      <c r="A23" s="475"/>
      <c r="B23" s="149">
        <v>0</v>
      </c>
      <c r="C23" s="169">
        <v>0</v>
      </c>
      <c r="D23" s="183">
        <v>0</v>
      </c>
      <c r="E23" s="478"/>
      <c r="F23" s="320">
        <v>0</v>
      </c>
      <c r="G23" s="320">
        <v>0</v>
      </c>
      <c r="H23" s="478"/>
      <c r="I23" s="478"/>
      <c r="J23" s="163">
        <v>0</v>
      </c>
      <c r="K23" s="138">
        <v>0</v>
      </c>
      <c r="L23" s="138">
        <v>0</v>
      </c>
      <c r="M23" s="138">
        <v>0</v>
      </c>
      <c r="N23" s="138">
        <v>0</v>
      </c>
    </row>
    <row r="24" spans="1:14" s="81" customFormat="1" ht="27.75" customHeight="1" x14ac:dyDescent="0.2">
      <c r="A24" s="475"/>
      <c r="B24" s="147">
        <v>0</v>
      </c>
      <c r="C24" s="143">
        <v>0</v>
      </c>
      <c r="D24" s="184">
        <v>0</v>
      </c>
      <c r="E24" s="478"/>
      <c r="F24" s="320">
        <v>0</v>
      </c>
      <c r="G24" s="320">
        <v>0</v>
      </c>
      <c r="H24" s="478"/>
      <c r="I24" s="478"/>
      <c r="J24" s="163">
        <v>0</v>
      </c>
      <c r="K24" s="175">
        <v>0</v>
      </c>
      <c r="L24" s="116">
        <v>0</v>
      </c>
      <c r="M24" s="116">
        <v>0</v>
      </c>
      <c r="N24" s="116">
        <v>0</v>
      </c>
    </row>
    <row r="25" spans="1:14" s="81" customFormat="1" ht="27.75" customHeight="1" x14ac:dyDescent="0.2">
      <c r="A25" s="475"/>
      <c r="B25" s="149">
        <v>0</v>
      </c>
      <c r="C25" s="169">
        <v>0</v>
      </c>
      <c r="D25" s="183">
        <v>0</v>
      </c>
      <c r="E25" s="478"/>
      <c r="F25" s="320">
        <v>0</v>
      </c>
      <c r="G25" s="320">
        <v>0</v>
      </c>
      <c r="H25" s="478"/>
      <c r="I25" s="478"/>
      <c r="J25" s="163">
        <v>0</v>
      </c>
      <c r="K25" s="138">
        <v>0</v>
      </c>
      <c r="L25" s="138">
        <v>0</v>
      </c>
      <c r="M25" s="138">
        <v>0</v>
      </c>
      <c r="N25" s="138">
        <v>0</v>
      </c>
    </row>
    <row r="26" spans="1:14" s="81" customFormat="1" ht="27.75" customHeight="1" x14ac:dyDescent="0.2">
      <c r="A26" s="475"/>
      <c r="B26" s="147">
        <v>0</v>
      </c>
      <c r="C26" s="143">
        <v>0</v>
      </c>
      <c r="D26" s="184">
        <v>0</v>
      </c>
      <c r="E26" s="478"/>
      <c r="F26" s="320">
        <v>0</v>
      </c>
      <c r="G26" s="320">
        <v>0</v>
      </c>
      <c r="H26" s="478"/>
      <c r="I26" s="478"/>
      <c r="J26" s="163">
        <v>0</v>
      </c>
      <c r="K26" s="175">
        <v>0</v>
      </c>
      <c r="L26" s="116">
        <v>0</v>
      </c>
      <c r="M26" s="116">
        <v>0</v>
      </c>
      <c r="N26" s="116">
        <v>0</v>
      </c>
    </row>
    <row r="27" spans="1:14" s="81" customFormat="1" ht="27.75" customHeight="1" x14ac:dyDescent="0.2">
      <c r="A27" s="475"/>
      <c r="B27" s="149">
        <v>0</v>
      </c>
      <c r="C27" s="169">
        <v>0</v>
      </c>
      <c r="D27" s="183">
        <v>0</v>
      </c>
      <c r="E27" s="478"/>
      <c r="F27" s="320">
        <v>0</v>
      </c>
      <c r="G27" s="320">
        <v>0</v>
      </c>
      <c r="H27" s="478"/>
      <c r="I27" s="478"/>
      <c r="J27" s="163">
        <v>0</v>
      </c>
      <c r="K27" s="138">
        <v>0</v>
      </c>
      <c r="L27" s="138">
        <v>0</v>
      </c>
      <c r="M27" s="138">
        <v>0</v>
      </c>
      <c r="N27" s="138">
        <v>0</v>
      </c>
    </row>
    <row r="28" spans="1:14" s="81" customFormat="1" ht="27.75" customHeight="1" thickBot="1" x14ac:dyDescent="0.25">
      <c r="A28" s="475"/>
      <c r="B28" s="147"/>
      <c r="C28" s="148"/>
      <c r="D28" s="156"/>
      <c r="E28" s="478"/>
      <c r="F28" s="302"/>
      <c r="G28" s="163"/>
      <c r="H28" s="478"/>
      <c r="I28" s="478"/>
      <c r="J28" s="163"/>
      <c r="K28" s="175"/>
      <c r="L28" s="116"/>
      <c r="M28" s="116"/>
      <c r="N28" s="116"/>
    </row>
    <row r="29" spans="1:14" s="81" customFormat="1" ht="27.75" customHeight="1" thickTop="1" x14ac:dyDescent="0.2">
      <c r="A29" s="475"/>
      <c r="B29" s="134" t="s">
        <v>7</v>
      </c>
      <c r="C29" s="135">
        <v>0</v>
      </c>
      <c r="D29" s="132">
        <v>0</v>
      </c>
      <c r="E29" s="132">
        <v>0</v>
      </c>
      <c r="F29" s="132">
        <v>0</v>
      </c>
      <c r="G29" s="132">
        <v>0</v>
      </c>
      <c r="H29" s="132">
        <v>0</v>
      </c>
      <c r="I29" s="132">
        <v>0</v>
      </c>
      <c r="J29" s="132">
        <v>0</v>
      </c>
      <c r="K29" s="132">
        <v>0</v>
      </c>
      <c r="L29" s="132">
        <v>0</v>
      </c>
      <c r="M29" s="132">
        <v>0</v>
      </c>
      <c r="N29" s="133">
        <v>0</v>
      </c>
    </row>
    <row r="30" spans="1:14" s="83" customFormat="1" ht="55.5" customHeight="1" x14ac:dyDescent="0.2">
      <c r="A30" s="476"/>
      <c r="B30" s="405"/>
      <c r="C30" s="405"/>
      <c r="D30" s="405"/>
      <c r="E30" s="405"/>
      <c r="F30" s="405"/>
      <c r="G30" s="405"/>
      <c r="H30" s="405"/>
      <c r="I30" s="405"/>
      <c r="J30" s="405"/>
      <c r="K30" s="405"/>
      <c r="L30" s="405"/>
      <c r="M30" s="405"/>
      <c r="N30" s="405"/>
    </row>
    <row r="31" spans="1:14" ht="14.25" hidden="1" customHeight="1" x14ac:dyDescent="0.2"/>
    <row r="32" spans="1:14" ht="14.25" hidden="1" customHeight="1" x14ac:dyDescent="0.2"/>
    <row r="33" ht="14.25" hidden="1" customHeight="1" x14ac:dyDescent="0.2"/>
    <row r="34" ht="14.25" hidden="1" customHeight="1" x14ac:dyDescent="0.2"/>
    <row r="35" ht="14.25" hidden="1" customHeight="1" x14ac:dyDescent="0.2"/>
    <row r="36" ht="14.25" hidden="1" customHeight="1" x14ac:dyDescent="0.2"/>
    <row r="37" ht="14.25" hidden="1" customHeight="1" x14ac:dyDescent="0.2"/>
    <row r="38" ht="14.25" hidden="1" customHeight="1" x14ac:dyDescent="0.2"/>
    <row r="39" ht="14.25" hidden="1" customHeight="1" x14ac:dyDescent="0.2"/>
    <row r="40" ht="14.25" hidden="1" customHeight="1" x14ac:dyDescent="0.2"/>
    <row r="41" ht="14.25" hidden="1" customHeight="1" x14ac:dyDescent="0.2"/>
    <row r="42" ht="14.25" hidden="1" customHeight="1" x14ac:dyDescent="0.2"/>
    <row r="43" ht="14.25" hidden="1" customHeight="1" x14ac:dyDescent="0.2"/>
    <row r="44" ht="14.25" hidden="1" customHeight="1" x14ac:dyDescent="0.2"/>
    <row r="45" ht="14.25" hidden="1" customHeight="1" x14ac:dyDescent="0.2"/>
    <row r="46" ht="14.25" hidden="1" customHeight="1" x14ac:dyDescent="0.2"/>
    <row r="47" ht="14.25" hidden="1" customHeight="1" x14ac:dyDescent="0.2"/>
    <row r="48" ht="14.25" hidden="1" customHeight="1" x14ac:dyDescent="0.2"/>
    <row r="49" ht="14.25" hidden="1" customHeight="1" x14ac:dyDescent="0.2"/>
    <row r="50" ht="14.25" hidden="1" customHeight="1" x14ac:dyDescent="0.2"/>
  </sheetData>
  <mergeCells count="18">
    <mergeCell ref="D2:M2"/>
    <mergeCell ref="D4:N4"/>
    <mergeCell ref="D5:I5"/>
    <mergeCell ref="D6:E6"/>
    <mergeCell ref="F6:G6"/>
    <mergeCell ref="A4:B7"/>
    <mergeCell ref="A21:A30"/>
    <mergeCell ref="E21:E28"/>
    <mergeCell ref="H21:H28"/>
    <mergeCell ref="I21:I28"/>
    <mergeCell ref="B30:N30"/>
    <mergeCell ref="D8:I8"/>
    <mergeCell ref="A10:A18"/>
    <mergeCell ref="E10:E17"/>
    <mergeCell ref="H10:H17"/>
    <mergeCell ref="I10:I17"/>
    <mergeCell ref="B18:C18"/>
    <mergeCell ref="D7:N7"/>
  </mergeCells>
  <printOptions horizontalCentered="1" verticalCentered="1"/>
  <pageMargins left="0" right="0" top="0" bottom="0" header="0" footer="0"/>
  <pageSetup paperSize="9" scale="42" firstPageNumber="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A95"/>
  <sheetViews>
    <sheetView showGridLines="0" topLeftCell="D2" zoomScale="75" zoomScaleNormal="75" zoomScaleSheetLayoutView="55" workbookViewId="0">
      <pane ySplit="8" topLeftCell="A24" activePane="bottomLeft" state="frozen"/>
      <selection activeCell="D2" sqref="D2"/>
      <selection pane="bottomLeft" activeCell="L26" sqref="L26"/>
    </sheetView>
  </sheetViews>
  <sheetFormatPr defaultColWidth="0" defaultRowHeight="0" customHeight="1" zeroHeight="1" x14ac:dyDescent="0.2"/>
  <cols>
    <col min="1" max="1" width="8.140625" style="86" customWidth="1"/>
    <col min="2" max="2" width="35.5703125" style="86" bestFit="1" customWidth="1"/>
    <col min="3" max="3" width="24.7109375" style="197" bestFit="1" customWidth="1"/>
    <col min="4" max="4" width="20.5703125" style="89" customWidth="1"/>
    <col min="5" max="5" width="19" style="89" customWidth="1"/>
    <col min="6" max="6" width="15.7109375" style="89" customWidth="1"/>
    <col min="7" max="7" width="14.42578125" style="89" customWidth="1"/>
    <col min="8" max="8" width="12" style="89" customWidth="1"/>
    <col min="9" max="9" width="11" style="89" customWidth="1"/>
    <col min="10" max="10" width="15.7109375" style="89" customWidth="1"/>
    <col min="11" max="11" width="20.85546875" style="89" bestFit="1" customWidth="1"/>
    <col min="12" max="13" width="19.140625" style="89" bestFit="1" customWidth="1"/>
    <col min="14" max="14" width="17.28515625" style="89" bestFit="1" customWidth="1"/>
    <col min="15" max="15" width="19.85546875" style="89" bestFit="1" customWidth="1"/>
    <col min="16" max="17" width="16.28515625" style="89" bestFit="1" customWidth="1"/>
    <col min="18" max="18" width="14.7109375" style="89" bestFit="1" customWidth="1"/>
    <col min="19" max="19" width="22.7109375" style="89" customWidth="1"/>
    <col min="20" max="20" width="19.140625" style="89" customWidth="1"/>
    <col min="21" max="53" width="0" style="86" hidden="1" customWidth="1"/>
    <col min="54" max="16384" width="14" style="86" hidden="1"/>
  </cols>
  <sheetData>
    <row r="1" spans="1:47" s="84" customFormat="1" ht="10.5" hidden="1" customHeight="1" x14ac:dyDescent="0.2">
      <c r="C1" s="194"/>
      <c r="D1" s="498"/>
      <c r="E1" s="498"/>
      <c r="F1" s="498"/>
      <c r="G1" s="498"/>
      <c r="H1" s="498"/>
      <c r="I1" s="498"/>
      <c r="J1" s="498"/>
      <c r="K1" s="498"/>
      <c r="L1" s="498"/>
      <c r="M1" s="498"/>
      <c r="N1" s="498"/>
      <c r="O1" s="498"/>
      <c r="P1" s="498"/>
      <c r="Q1" s="498"/>
      <c r="R1" s="498"/>
      <c r="S1" s="498"/>
      <c r="T1" s="498"/>
    </row>
    <row r="2" spans="1:47" s="84" customFormat="1" ht="33.75" customHeight="1" x14ac:dyDescent="0.2">
      <c r="A2" s="496" t="s">
        <v>109</v>
      </c>
      <c r="B2" s="496"/>
      <c r="C2" s="496"/>
      <c r="D2" s="486">
        <f>('1 - Quadro Informativo'!G4)</f>
        <v>0</v>
      </c>
      <c r="E2" s="486"/>
      <c r="F2" s="486"/>
      <c r="G2" s="486"/>
      <c r="H2" s="486"/>
      <c r="I2" s="486"/>
      <c r="J2" s="486"/>
      <c r="K2" s="486"/>
      <c r="L2" s="486"/>
      <c r="M2" s="486"/>
      <c r="N2" s="486"/>
      <c r="O2" s="486"/>
      <c r="P2" s="486"/>
      <c r="Q2" s="486"/>
      <c r="R2" s="486"/>
      <c r="S2" s="486"/>
      <c r="T2" s="486"/>
    </row>
    <row r="3" spans="1:47" s="75" customFormat="1" ht="39.75" customHeight="1" x14ac:dyDescent="0.2">
      <c r="A3" s="496"/>
      <c r="B3" s="496"/>
      <c r="C3" s="496"/>
      <c r="D3" s="499"/>
      <c r="E3" s="499"/>
      <c r="F3" s="311"/>
      <c r="G3" s="311"/>
      <c r="H3" s="311"/>
      <c r="I3" s="311"/>
      <c r="J3" s="311"/>
    </row>
    <row r="4" spans="1:47" s="75" customFormat="1" ht="38.25" customHeight="1" x14ac:dyDescent="0.2">
      <c r="A4" s="496"/>
      <c r="B4" s="496"/>
      <c r="C4" s="496"/>
      <c r="D4" s="500" t="str">
        <f>IF('1 - Quadro Informativo'!D20&lt;&gt;"",'1 - Quadro Informativo'!F20,IF('1 - Quadro Informativo'!D22&lt;&gt;"",'1 - Quadro Informativo'!F22,""))</f>
        <v/>
      </c>
      <c r="E4" s="500"/>
      <c r="F4" s="312"/>
      <c r="G4" s="312"/>
      <c r="H4" s="312"/>
      <c r="I4" s="312"/>
      <c r="J4" s="312"/>
      <c r="K4" s="296"/>
    </row>
    <row r="5" spans="1:47" s="70" customFormat="1" ht="33.75" customHeight="1" x14ac:dyDescent="0.2">
      <c r="A5" s="496"/>
      <c r="B5" s="496"/>
      <c r="C5" s="496"/>
      <c r="D5" s="484" t="s">
        <v>111</v>
      </c>
      <c r="E5" s="484"/>
      <c r="F5" s="484"/>
      <c r="G5" s="484"/>
      <c r="H5" s="484"/>
      <c r="I5" s="484"/>
      <c r="J5" s="484"/>
      <c r="K5" s="484"/>
      <c r="L5" s="484"/>
      <c r="M5" s="484"/>
      <c r="N5" s="484"/>
      <c r="O5" s="484"/>
      <c r="P5" s="484"/>
      <c r="Q5" s="484"/>
      <c r="R5" s="484"/>
      <c r="S5" s="484"/>
      <c r="T5" s="484"/>
    </row>
    <row r="6" spans="1:47" s="75" customFormat="1" ht="12.75" customHeight="1" x14ac:dyDescent="0.2">
      <c r="C6" s="202"/>
      <c r="D6" s="479"/>
      <c r="E6" s="479"/>
      <c r="F6" s="310"/>
      <c r="G6" s="310"/>
      <c r="H6" s="310"/>
      <c r="I6" s="310"/>
      <c r="J6" s="310"/>
    </row>
    <row r="7" spans="1:47" ht="15" customHeight="1" x14ac:dyDescent="0.2">
      <c r="A7" s="120"/>
      <c r="B7" s="125"/>
      <c r="C7" s="131"/>
      <c r="D7" s="261"/>
      <c r="E7" s="262"/>
      <c r="F7" s="490" t="s">
        <v>115</v>
      </c>
      <c r="G7" s="491"/>
      <c r="H7" s="491"/>
      <c r="I7" s="491"/>
      <c r="J7" s="497" t="s">
        <v>116</v>
      </c>
      <c r="K7" s="490" t="s">
        <v>16</v>
      </c>
      <c r="L7" s="491"/>
      <c r="M7" s="491"/>
      <c r="N7" s="492"/>
      <c r="O7" s="490" t="s">
        <v>17</v>
      </c>
      <c r="P7" s="491"/>
      <c r="Q7" s="491"/>
      <c r="R7" s="492"/>
      <c r="S7" s="85" t="s">
        <v>5</v>
      </c>
      <c r="T7" s="128"/>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row>
    <row r="8" spans="1:47" ht="33.75" customHeight="1" x14ac:dyDescent="0.2">
      <c r="A8" s="120"/>
      <c r="B8" s="118" t="s">
        <v>0</v>
      </c>
      <c r="C8" s="131" t="s">
        <v>89</v>
      </c>
      <c r="D8" s="117" t="s">
        <v>1</v>
      </c>
      <c r="E8" s="495" t="s">
        <v>133</v>
      </c>
      <c r="F8" s="316"/>
      <c r="G8" s="316"/>
      <c r="H8" s="316"/>
      <c r="I8" s="316"/>
      <c r="J8" s="497"/>
      <c r="K8" s="90" t="s">
        <v>18</v>
      </c>
      <c r="L8" s="129" t="s">
        <v>19</v>
      </c>
      <c r="M8" s="129" t="s">
        <v>20</v>
      </c>
      <c r="N8" s="129" t="s">
        <v>21</v>
      </c>
      <c r="O8" s="90" t="s">
        <v>18</v>
      </c>
      <c r="P8" s="129" t="s">
        <v>19</v>
      </c>
      <c r="Q8" s="129" t="s">
        <v>20</v>
      </c>
      <c r="R8" s="130" t="s">
        <v>21</v>
      </c>
      <c r="S8" s="91" t="s">
        <v>22</v>
      </c>
      <c r="T8" s="128"/>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row>
    <row r="9" spans="1:47" ht="45" x14ac:dyDescent="0.2">
      <c r="A9" s="120"/>
      <c r="B9" s="118"/>
      <c r="C9" s="161"/>
      <c r="D9" s="117"/>
      <c r="E9" s="495"/>
      <c r="F9" s="201" t="s">
        <v>117</v>
      </c>
      <c r="G9" s="201" t="s">
        <v>118</v>
      </c>
      <c r="H9" s="201" t="s">
        <v>119</v>
      </c>
      <c r="I9" s="201" t="s">
        <v>120</v>
      </c>
      <c r="J9" s="317" t="s">
        <v>121</v>
      </c>
      <c r="K9" s="126" t="s">
        <v>16</v>
      </c>
      <c r="L9" s="201" t="s">
        <v>23</v>
      </c>
      <c r="M9" s="201" t="s">
        <v>91</v>
      </c>
      <c r="N9" s="201" t="s">
        <v>92</v>
      </c>
      <c r="O9" s="126" t="s">
        <v>24</v>
      </c>
      <c r="P9" s="201" t="s">
        <v>25</v>
      </c>
      <c r="Q9" s="201" t="s">
        <v>93</v>
      </c>
      <c r="R9" s="201" t="s">
        <v>94</v>
      </c>
      <c r="S9" s="127" t="s">
        <v>95</v>
      </c>
      <c r="T9" s="117" t="s">
        <v>7</v>
      </c>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row>
    <row r="10" spans="1:47" ht="23.25" customHeight="1" x14ac:dyDescent="0.2">
      <c r="A10" s="475" t="s">
        <v>84</v>
      </c>
      <c r="B10" s="167"/>
      <c r="C10" s="168"/>
      <c r="D10" s="177">
        <v>0</v>
      </c>
      <c r="E10" s="157"/>
      <c r="F10" s="157"/>
      <c r="G10" s="157"/>
      <c r="H10" s="157"/>
      <c r="I10" s="157"/>
      <c r="J10" s="157"/>
      <c r="K10" s="123">
        <v>0</v>
      </c>
      <c r="L10" s="123">
        <v>0</v>
      </c>
      <c r="M10" s="123">
        <v>0</v>
      </c>
      <c r="N10" s="123">
        <v>0</v>
      </c>
      <c r="O10" s="123">
        <v>0</v>
      </c>
      <c r="P10" s="123">
        <v>0</v>
      </c>
      <c r="Q10" s="123">
        <v>0</v>
      </c>
      <c r="R10" s="123">
        <v>0</v>
      </c>
      <c r="S10" s="123">
        <v>0</v>
      </c>
      <c r="T10" s="124">
        <v>0</v>
      </c>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row>
    <row r="11" spans="1:47" ht="23.25" customHeight="1" x14ac:dyDescent="0.2">
      <c r="A11" s="475"/>
      <c r="B11" s="144"/>
      <c r="C11" s="169"/>
      <c r="D11" s="177">
        <v>0</v>
      </c>
      <c r="E11" s="157"/>
      <c r="F11" s="157"/>
      <c r="G11" s="157"/>
      <c r="H11" s="157"/>
      <c r="I11" s="157"/>
      <c r="J11" s="157"/>
      <c r="K11" s="123">
        <v>0</v>
      </c>
      <c r="L11" s="123">
        <v>0</v>
      </c>
      <c r="M11" s="123">
        <v>0</v>
      </c>
      <c r="N11" s="123">
        <v>0</v>
      </c>
      <c r="O11" s="123">
        <v>0</v>
      </c>
      <c r="P11" s="123">
        <v>0</v>
      </c>
      <c r="Q11" s="123">
        <v>0</v>
      </c>
      <c r="R11" s="123">
        <v>0</v>
      </c>
      <c r="S11" s="123">
        <v>0</v>
      </c>
      <c r="T11" s="124">
        <v>0</v>
      </c>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row>
    <row r="12" spans="1:47" ht="23.25" customHeight="1" x14ac:dyDescent="0.2">
      <c r="A12" s="475"/>
      <c r="B12" s="167"/>
      <c r="C12" s="168"/>
      <c r="D12" s="177">
        <v>0</v>
      </c>
      <c r="E12" s="157"/>
      <c r="F12" s="157"/>
      <c r="G12" s="157"/>
      <c r="H12" s="157"/>
      <c r="I12" s="157"/>
      <c r="J12" s="157"/>
      <c r="K12" s="123">
        <v>0</v>
      </c>
      <c r="L12" s="123">
        <v>0</v>
      </c>
      <c r="M12" s="123">
        <v>0</v>
      </c>
      <c r="N12" s="123">
        <v>0</v>
      </c>
      <c r="O12" s="123">
        <v>0</v>
      </c>
      <c r="P12" s="123">
        <v>0</v>
      </c>
      <c r="Q12" s="123">
        <v>0</v>
      </c>
      <c r="R12" s="123">
        <v>0</v>
      </c>
      <c r="S12" s="123">
        <v>0</v>
      </c>
      <c r="T12" s="124">
        <v>0</v>
      </c>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row>
    <row r="13" spans="1:47" ht="23.25" customHeight="1" x14ac:dyDescent="0.2">
      <c r="A13" s="475"/>
      <c r="B13" s="144"/>
      <c r="C13" s="169"/>
      <c r="D13" s="177">
        <v>0</v>
      </c>
      <c r="E13" s="157"/>
      <c r="F13" s="157"/>
      <c r="G13" s="157"/>
      <c r="H13" s="157"/>
      <c r="I13" s="157"/>
      <c r="J13" s="157"/>
      <c r="K13" s="123">
        <v>0</v>
      </c>
      <c r="L13" s="123">
        <v>0</v>
      </c>
      <c r="M13" s="123">
        <v>0</v>
      </c>
      <c r="N13" s="123">
        <v>0</v>
      </c>
      <c r="O13" s="123">
        <v>0</v>
      </c>
      <c r="P13" s="123">
        <v>0</v>
      </c>
      <c r="Q13" s="123">
        <v>0</v>
      </c>
      <c r="R13" s="123">
        <v>0</v>
      </c>
      <c r="S13" s="123">
        <v>0</v>
      </c>
      <c r="T13" s="124">
        <v>0</v>
      </c>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row>
    <row r="14" spans="1:47" ht="23.25" customHeight="1" x14ac:dyDescent="0.2">
      <c r="A14" s="475"/>
      <c r="B14" s="167"/>
      <c r="C14" s="168"/>
      <c r="D14" s="177">
        <v>0</v>
      </c>
      <c r="E14" s="157"/>
      <c r="F14" s="157"/>
      <c r="G14" s="157"/>
      <c r="H14" s="157"/>
      <c r="I14" s="157"/>
      <c r="J14" s="157"/>
      <c r="K14" s="123">
        <v>0</v>
      </c>
      <c r="L14" s="123">
        <v>0</v>
      </c>
      <c r="M14" s="123">
        <v>0</v>
      </c>
      <c r="N14" s="123">
        <v>0</v>
      </c>
      <c r="O14" s="123">
        <v>0</v>
      </c>
      <c r="P14" s="123">
        <v>0</v>
      </c>
      <c r="Q14" s="123">
        <v>0</v>
      </c>
      <c r="R14" s="123">
        <v>0</v>
      </c>
      <c r="S14" s="123">
        <v>0</v>
      </c>
      <c r="T14" s="124">
        <v>0</v>
      </c>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row>
    <row r="15" spans="1:47" ht="23.25" customHeight="1" x14ac:dyDescent="0.2">
      <c r="A15" s="475"/>
      <c r="B15" s="144"/>
      <c r="C15" s="169"/>
      <c r="D15" s="177">
        <v>0</v>
      </c>
      <c r="E15" s="157"/>
      <c r="F15" s="157"/>
      <c r="G15" s="157"/>
      <c r="H15" s="157"/>
      <c r="I15" s="157"/>
      <c r="J15" s="157"/>
      <c r="K15" s="123">
        <v>0</v>
      </c>
      <c r="L15" s="123">
        <v>0</v>
      </c>
      <c r="M15" s="123">
        <v>0</v>
      </c>
      <c r="N15" s="123">
        <v>0</v>
      </c>
      <c r="O15" s="123">
        <v>0</v>
      </c>
      <c r="P15" s="123">
        <v>0</v>
      </c>
      <c r="Q15" s="123">
        <v>0</v>
      </c>
      <c r="R15" s="123">
        <v>0</v>
      </c>
      <c r="S15" s="123">
        <v>0</v>
      </c>
      <c r="T15" s="124">
        <v>0</v>
      </c>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row>
    <row r="16" spans="1:47" ht="23.25" customHeight="1" x14ac:dyDescent="0.2">
      <c r="A16" s="475"/>
      <c r="B16" s="167"/>
      <c r="C16" s="168"/>
      <c r="D16" s="177">
        <v>0</v>
      </c>
      <c r="E16" s="157"/>
      <c r="F16" s="157"/>
      <c r="G16" s="157"/>
      <c r="H16" s="157"/>
      <c r="I16" s="157"/>
      <c r="J16" s="157"/>
      <c r="K16" s="123">
        <v>0</v>
      </c>
      <c r="L16" s="123">
        <v>0</v>
      </c>
      <c r="M16" s="123">
        <v>0</v>
      </c>
      <c r="N16" s="123">
        <v>0</v>
      </c>
      <c r="O16" s="123">
        <v>0</v>
      </c>
      <c r="P16" s="123">
        <v>0</v>
      </c>
      <c r="Q16" s="123">
        <v>0</v>
      </c>
      <c r="R16" s="123">
        <v>0</v>
      </c>
      <c r="S16" s="123">
        <v>0</v>
      </c>
      <c r="T16" s="124">
        <v>0</v>
      </c>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row>
    <row r="17" spans="1:47" ht="45.75" hidden="1" customHeight="1" x14ac:dyDescent="0.2">
      <c r="A17" s="475"/>
      <c r="B17" s="305"/>
      <c r="C17" s="195"/>
      <c r="D17" s="177"/>
      <c r="E17" s="157"/>
      <c r="F17" s="157"/>
      <c r="G17" s="157"/>
      <c r="H17" s="157"/>
      <c r="I17" s="157"/>
      <c r="J17" s="157">
        <f>Tabela13712[[#This Row],[SAL/REAJ]]</f>
        <v>0</v>
      </c>
      <c r="K17" s="123">
        <f>ROUND(Tabela13712[[#This Row],[SAL/REAJ]]/12,2)</f>
        <v>0</v>
      </c>
      <c r="L17" s="123">
        <f>ROUND(Tabela13712[[#This Row],[SAL/REAJ]]/12,2)</f>
        <v>0</v>
      </c>
      <c r="M17" s="123">
        <f>ROUND(Tabela13712[[#This Row],[SAL/REAJ]]/12,2)</f>
        <v>0</v>
      </c>
      <c r="N17" s="123">
        <f>ROUND(Tabela13712[[#This Row],[SAL/REAJ]]/12,2)</f>
        <v>0</v>
      </c>
      <c r="O17" s="123">
        <f>ROUND(Tabela13712[[#This Row],[SAL/REAJ]]/12,2)</f>
        <v>0</v>
      </c>
      <c r="P17" s="123">
        <f>ROUND(Tabela13712[[#This Row],[SAL/REAJ]]/12,2)</f>
        <v>0</v>
      </c>
      <c r="Q17" s="123">
        <f>ROUND(Tabela13712[[#This Row],[SAL/REAJ]]/12,2)</f>
        <v>0</v>
      </c>
      <c r="R17" s="123">
        <f>ROUND(Tabela13712[[#This Row],[SAL/REAJ]]/12,2)</f>
        <v>0</v>
      </c>
      <c r="S17" s="123">
        <f>ROUND(Tabela13712[[#This Row],[SAL/REAJ]]/12,2)</f>
        <v>0</v>
      </c>
      <c r="T17" s="124">
        <f>SUM(Tabela14813[[#This Row],[13º salário]:[50%]])</f>
        <v>0</v>
      </c>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row>
    <row r="18" spans="1:47" ht="23.25" hidden="1" customHeight="1" x14ac:dyDescent="0.2">
      <c r="A18" s="475"/>
      <c r="B18" s="306"/>
      <c r="C18" s="313"/>
      <c r="D18" s="177"/>
      <c r="E18" s="157"/>
      <c r="F18" s="157"/>
      <c r="G18" s="157"/>
      <c r="H18" s="157"/>
      <c r="I18" s="157"/>
      <c r="J18" s="157">
        <f>Tabela13712[[#This Row],[SAL/REAJ]]</f>
        <v>0</v>
      </c>
      <c r="K18" s="123">
        <f>ROUND(Tabela13712[[#This Row],[SAL/REAJ]]/12,2)</f>
        <v>0</v>
      </c>
      <c r="L18" s="123">
        <f>ROUND(Tabela13712[[#This Row],[SAL/REAJ]]/12,2)</f>
        <v>0</v>
      </c>
      <c r="M18" s="123">
        <f>ROUND(Tabela13712[[#This Row],[SAL/REAJ]]/12,2)</f>
        <v>0</v>
      </c>
      <c r="N18" s="123">
        <f>ROUND(Tabela13712[[#This Row],[SAL/REAJ]]/12,2)</f>
        <v>0</v>
      </c>
      <c r="O18" s="123">
        <f>ROUND(Tabela13712[[#This Row],[SAL/REAJ]]/12,2)</f>
        <v>0</v>
      </c>
      <c r="P18" s="123">
        <f>ROUND(Tabela13712[[#This Row],[SAL/REAJ]]/12,2)</f>
        <v>0</v>
      </c>
      <c r="Q18" s="123">
        <f>ROUND(Tabela13712[[#This Row],[SAL/REAJ]]/12,2)</f>
        <v>0</v>
      </c>
      <c r="R18" s="123">
        <f>ROUND(Tabela13712[[#This Row],[SAL/REAJ]]/12,2)</f>
        <v>0</v>
      </c>
      <c r="S18" s="123">
        <f>ROUND(Tabela13712[[#This Row],[SAL/REAJ]]/12,2)</f>
        <v>0</v>
      </c>
      <c r="T18" s="124">
        <f>SUM(Tabela14813[[#This Row],[13º salário]:[50%]])</f>
        <v>0</v>
      </c>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row>
    <row r="19" spans="1:47" ht="23.25" customHeight="1" thickBot="1" x14ac:dyDescent="0.25">
      <c r="A19" s="475"/>
      <c r="B19" s="121"/>
      <c r="C19" s="195"/>
      <c r="D19" s="177"/>
      <c r="E19" s="157"/>
      <c r="F19" s="157"/>
      <c r="G19" s="157"/>
      <c r="H19" s="157"/>
      <c r="I19" s="157"/>
      <c r="J19" s="157"/>
      <c r="K19" s="182"/>
      <c r="L19" s="182"/>
      <c r="M19" s="182"/>
      <c r="N19" s="182"/>
      <c r="O19" s="182"/>
      <c r="P19" s="182"/>
      <c r="Q19" s="182"/>
      <c r="R19" s="182"/>
      <c r="S19" s="182"/>
      <c r="T19" s="12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row>
    <row r="20" spans="1:47" ht="23.25" hidden="1" customHeight="1" x14ac:dyDescent="0.2">
      <c r="A20" s="475"/>
      <c r="B20" s="121"/>
      <c r="C20" s="195" t="e">
        <f>#REF!</f>
        <v>#REF!</v>
      </c>
      <c r="D20" s="122"/>
      <c r="E20" s="157"/>
      <c r="F20" s="157"/>
      <c r="G20" s="157"/>
      <c r="H20" s="157"/>
      <c r="I20" s="157"/>
      <c r="J20" s="157"/>
      <c r="K20" s="123"/>
      <c r="L20" s="123"/>
      <c r="M20" s="123"/>
      <c r="N20" s="123"/>
      <c r="O20" s="123"/>
      <c r="P20" s="123"/>
      <c r="Q20" s="123"/>
      <c r="R20" s="123"/>
      <c r="S20" s="123"/>
      <c r="T20" s="12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row>
    <row r="21" spans="1:47" ht="23.25" hidden="1" customHeight="1" x14ac:dyDescent="0.2">
      <c r="A21" s="475"/>
      <c r="B21" s="121"/>
      <c r="C21" s="195" t="e">
        <f>#REF!</f>
        <v>#REF!</v>
      </c>
      <c r="D21" s="122"/>
      <c r="E21" s="157"/>
      <c r="F21" s="157"/>
      <c r="G21" s="157"/>
      <c r="H21" s="157"/>
      <c r="I21" s="157"/>
      <c r="J21" s="157"/>
      <c r="K21" s="123"/>
      <c r="L21" s="123"/>
      <c r="M21" s="123"/>
      <c r="N21" s="123"/>
      <c r="O21" s="123"/>
      <c r="P21" s="123"/>
      <c r="Q21" s="123"/>
      <c r="R21" s="123"/>
      <c r="S21" s="123"/>
      <c r="T21" s="12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row>
    <row r="22" spans="1:47" ht="23.25" hidden="1" customHeight="1" thickBot="1" x14ac:dyDescent="0.25">
      <c r="A22" s="475"/>
      <c r="B22" s="121"/>
      <c r="C22" s="195" t="e">
        <f>#REF!</f>
        <v>#REF!</v>
      </c>
      <c r="D22" s="122"/>
      <c r="E22" s="158"/>
      <c r="F22" s="157"/>
      <c r="G22" s="157"/>
      <c r="H22" s="157"/>
      <c r="I22" s="157"/>
      <c r="J22" s="157"/>
      <c r="K22" s="179"/>
      <c r="L22" s="179"/>
      <c r="M22" s="123"/>
      <c r="N22" s="123"/>
      <c r="O22" s="123"/>
      <c r="P22" s="123"/>
      <c r="Q22" s="123"/>
      <c r="R22" s="123"/>
      <c r="S22" s="123"/>
      <c r="T22" s="12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row>
    <row r="23" spans="1:47" ht="20.25" customHeight="1" thickTop="1" x14ac:dyDescent="0.2">
      <c r="A23" s="475"/>
      <c r="B23" s="87" t="s">
        <v>7</v>
      </c>
      <c r="C23" s="196"/>
      <c r="D23" s="88">
        <v>0</v>
      </c>
      <c r="E23" s="88">
        <v>0</v>
      </c>
      <c r="F23" s="88">
        <v>0</v>
      </c>
      <c r="G23" s="88">
        <v>0</v>
      </c>
      <c r="H23" s="88">
        <v>0</v>
      </c>
      <c r="I23" s="88">
        <v>0</v>
      </c>
      <c r="J23" s="88">
        <v>0</v>
      </c>
      <c r="K23" s="180">
        <v>0</v>
      </c>
      <c r="L23" s="180">
        <v>0</v>
      </c>
      <c r="M23" s="180">
        <v>0</v>
      </c>
      <c r="N23" s="180">
        <v>0</v>
      </c>
      <c r="O23" s="88">
        <v>0</v>
      </c>
      <c r="P23" s="88">
        <v>0</v>
      </c>
      <c r="Q23" s="88">
        <v>0</v>
      </c>
      <c r="R23" s="88">
        <v>0</v>
      </c>
      <c r="S23" s="88">
        <v>0</v>
      </c>
      <c r="T23" s="325"/>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row>
    <row r="24" spans="1:47" ht="14.25" x14ac:dyDescent="0.2"/>
    <row r="25" spans="1:47" ht="14.25" hidden="1" x14ac:dyDescent="0.2">
      <c r="B25" s="86" t="s">
        <v>85</v>
      </c>
      <c r="C25" s="197" t="s">
        <v>86</v>
      </c>
      <c r="D25" s="89" t="s">
        <v>87</v>
      </c>
      <c r="E25" s="329" t="s">
        <v>88</v>
      </c>
      <c r="F25" s="329" t="s">
        <v>96</v>
      </c>
      <c r="K25" s="89" t="s">
        <v>85</v>
      </c>
      <c r="L25" s="89" t="s">
        <v>86</v>
      </c>
      <c r="M25" s="89" t="s">
        <v>87</v>
      </c>
      <c r="N25" s="89" t="s">
        <v>88</v>
      </c>
      <c r="O25" s="89" t="s">
        <v>96</v>
      </c>
      <c r="P25" s="89" t="s">
        <v>97</v>
      </c>
      <c r="Q25" s="89" t="s">
        <v>98</v>
      </c>
      <c r="R25" s="89" t="s">
        <v>99</v>
      </c>
      <c r="S25" s="89" t="s">
        <v>100</v>
      </c>
      <c r="T25" s="89" t="s">
        <v>101</v>
      </c>
    </row>
    <row r="26" spans="1:47" ht="23.25" customHeight="1" x14ac:dyDescent="0.2">
      <c r="A26" s="474" t="s">
        <v>80</v>
      </c>
      <c r="B26" s="136">
        <v>0</v>
      </c>
      <c r="C26" s="169">
        <v>0</v>
      </c>
      <c r="D26" s="137">
        <v>0</v>
      </c>
      <c r="E26" s="326"/>
      <c r="F26" s="326"/>
      <c r="G26" s="165"/>
      <c r="H26" s="165"/>
      <c r="I26" s="165"/>
      <c r="J26" s="165"/>
      <c r="K26" s="178">
        <v>0</v>
      </c>
      <c r="L26" s="178">
        <v>0</v>
      </c>
      <c r="M26" s="178">
        <v>0</v>
      </c>
      <c r="N26" s="178">
        <v>0</v>
      </c>
      <c r="O26" s="178">
        <v>0</v>
      </c>
      <c r="P26" s="178">
        <v>0</v>
      </c>
      <c r="Q26" s="178">
        <v>0</v>
      </c>
      <c r="R26" s="178">
        <v>0</v>
      </c>
      <c r="S26" s="178">
        <v>0</v>
      </c>
      <c r="T26" s="200">
        <v>0</v>
      </c>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row>
    <row r="27" spans="1:47" ht="23.25" customHeight="1" x14ac:dyDescent="0.2">
      <c r="A27" s="493"/>
      <c r="B27" s="121">
        <v>0</v>
      </c>
      <c r="C27" s="168">
        <v>0</v>
      </c>
      <c r="D27" s="122">
        <v>0</v>
      </c>
      <c r="E27" s="327"/>
      <c r="F27" s="327"/>
      <c r="G27" s="297"/>
      <c r="H27" s="297"/>
      <c r="I27" s="297"/>
      <c r="J27" s="297"/>
      <c r="K27" s="179">
        <v>0</v>
      </c>
      <c r="L27" s="179">
        <v>0</v>
      </c>
      <c r="M27" s="179">
        <v>0</v>
      </c>
      <c r="N27" s="179">
        <v>0</v>
      </c>
      <c r="O27" s="179">
        <v>0</v>
      </c>
      <c r="P27" s="179">
        <v>0</v>
      </c>
      <c r="Q27" s="179">
        <v>0</v>
      </c>
      <c r="R27" s="179">
        <v>0</v>
      </c>
      <c r="S27" s="179">
        <v>0</v>
      </c>
      <c r="T27" s="124">
        <v>0</v>
      </c>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row>
    <row r="28" spans="1:47" ht="23.25" customHeight="1" x14ac:dyDescent="0.2">
      <c r="A28" s="493"/>
      <c r="B28" s="121">
        <v>0</v>
      </c>
      <c r="C28" s="169">
        <v>0</v>
      </c>
      <c r="D28" s="122">
        <v>0</v>
      </c>
      <c r="E28" s="327"/>
      <c r="F28" s="327"/>
      <c r="G28" s="297"/>
      <c r="H28" s="297"/>
      <c r="I28" s="297"/>
      <c r="J28" s="297"/>
      <c r="K28" s="123">
        <v>0</v>
      </c>
      <c r="L28" s="123">
        <v>0</v>
      </c>
      <c r="M28" s="123">
        <v>0</v>
      </c>
      <c r="N28" s="123">
        <v>0</v>
      </c>
      <c r="O28" s="123">
        <v>0</v>
      </c>
      <c r="P28" s="123">
        <v>0</v>
      </c>
      <c r="Q28" s="123">
        <v>0</v>
      </c>
      <c r="R28" s="123">
        <v>0</v>
      </c>
      <c r="S28" s="123">
        <v>0</v>
      </c>
      <c r="T28" s="124">
        <v>0</v>
      </c>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row>
    <row r="29" spans="1:47" ht="23.25" customHeight="1" x14ac:dyDescent="0.2">
      <c r="A29" s="493"/>
      <c r="B29" s="121">
        <v>0</v>
      </c>
      <c r="C29" s="168">
        <v>0</v>
      </c>
      <c r="D29" s="122">
        <v>0</v>
      </c>
      <c r="E29" s="327"/>
      <c r="F29" s="327"/>
      <c r="G29" s="297"/>
      <c r="H29" s="297"/>
      <c r="I29" s="297"/>
      <c r="J29" s="297"/>
      <c r="K29" s="179">
        <v>0</v>
      </c>
      <c r="L29" s="179">
        <v>0</v>
      </c>
      <c r="M29" s="179">
        <v>0</v>
      </c>
      <c r="N29" s="179">
        <v>0</v>
      </c>
      <c r="O29" s="179">
        <v>0</v>
      </c>
      <c r="P29" s="179">
        <v>0</v>
      </c>
      <c r="Q29" s="179">
        <v>0</v>
      </c>
      <c r="R29" s="179">
        <v>0</v>
      </c>
      <c r="S29" s="179">
        <v>0</v>
      </c>
      <c r="T29" s="124">
        <v>0</v>
      </c>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row>
    <row r="30" spans="1:47" ht="23.25" customHeight="1" x14ac:dyDescent="0.2">
      <c r="A30" s="493"/>
      <c r="B30" s="121">
        <v>0</v>
      </c>
      <c r="C30" s="169">
        <v>0</v>
      </c>
      <c r="D30" s="122">
        <v>0</v>
      </c>
      <c r="E30" s="327"/>
      <c r="F30" s="327"/>
      <c r="G30" s="297"/>
      <c r="H30" s="297"/>
      <c r="I30" s="297"/>
      <c r="J30" s="297"/>
      <c r="K30" s="179">
        <v>0</v>
      </c>
      <c r="L30" s="179">
        <v>0</v>
      </c>
      <c r="M30" s="179">
        <v>0</v>
      </c>
      <c r="N30" s="179">
        <v>0</v>
      </c>
      <c r="O30" s="179">
        <v>0</v>
      </c>
      <c r="P30" s="179">
        <v>0</v>
      </c>
      <c r="Q30" s="179">
        <v>0</v>
      </c>
      <c r="R30" s="179">
        <v>0</v>
      </c>
      <c r="S30" s="179">
        <v>0</v>
      </c>
      <c r="T30" s="124">
        <v>0</v>
      </c>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row>
    <row r="31" spans="1:47" ht="23.25" customHeight="1" x14ac:dyDescent="0.2">
      <c r="A31" s="493"/>
      <c r="B31" s="121">
        <v>0</v>
      </c>
      <c r="C31" s="168">
        <v>0</v>
      </c>
      <c r="D31" s="122">
        <v>0</v>
      </c>
      <c r="E31" s="327"/>
      <c r="F31" s="327"/>
      <c r="G31" s="297"/>
      <c r="H31" s="297"/>
      <c r="I31" s="297"/>
      <c r="J31" s="297"/>
      <c r="K31" s="179">
        <v>0</v>
      </c>
      <c r="L31" s="179">
        <v>0</v>
      </c>
      <c r="M31" s="179">
        <v>0</v>
      </c>
      <c r="N31" s="179">
        <v>0</v>
      </c>
      <c r="O31" s="179">
        <v>0</v>
      </c>
      <c r="P31" s="179">
        <v>0</v>
      </c>
      <c r="Q31" s="179">
        <v>0</v>
      </c>
      <c r="R31" s="179">
        <v>0</v>
      </c>
      <c r="S31" s="179">
        <v>0</v>
      </c>
      <c r="T31" s="124">
        <v>0</v>
      </c>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row>
    <row r="32" spans="1:47" ht="23.25" customHeight="1" x14ac:dyDescent="0.2">
      <c r="A32" s="493"/>
      <c r="B32" s="121">
        <v>0</v>
      </c>
      <c r="C32" s="169">
        <v>0</v>
      </c>
      <c r="D32" s="122">
        <v>0</v>
      </c>
      <c r="E32" s="327"/>
      <c r="F32" s="327"/>
      <c r="G32" s="297"/>
      <c r="H32" s="297"/>
      <c r="I32" s="297"/>
      <c r="J32" s="297"/>
      <c r="K32" s="179">
        <v>0</v>
      </c>
      <c r="L32" s="179">
        <v>0</v>
      </c>
      <c r="M32" s="179">
        <v>0</v>
      </c>
      <c r="N32" s="179">
        <v>0</v>
      </c>
      <c r="O32" s="179">
        <v>0</v>
      </c>
      <c r="P32" s="179">
        <v>0</v>
      </c>
      <c r="Q32" s="179">
        <v>0</v>
      </c>
      <c r="R32" s="179">
        <v>0</v>
      </c>
      <c r="S32" s="179">
        <v>0</v>
      </c>
      <c r="T32" s="124">
        <v>0</v>
      </c>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row>
    <row r="33" spans="1:47" ht="36" hidden="1" customHeight="1" x14ac:dyDescent="0.2">
      <c r="A33" s="493"/>
      <c r="B33" s="121"/>
      <c r="C33" s="164"/>
      <c r="D33" s="122"/>
      <c r="E33" s="327"/>
      <c r="F33" s="327"/>
      <c r="G33" s="297"/>
      <c r="H33" s="297"/>
      <c r="I33" s="297"/>
      <c r="J33" s="297"/>
      <c r="K33" s="179"/>
      <c r="L33" s="123"/>
      <c r="M33" s="123"/>
      <c r="N33" s="123"/>
      <c r="O33" s="123"/>
      <c r="P33" s="123"/>
      <c r="Q33" s="123"/>
      <c r="R33" s="123"/>
      <c r="S33" s="123"/>
      <c r="T33" s="12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row>
    <row r="34" spans="1:47" ht="36" hidden="1" customHeight="1" x14ac:dyDescent="0.2">
      <c r="A34" s="493"/>
      <c r="B34" s="121"/>
      <c r="C34" s="164"/>
      <c r="D34" s="122"/>
      <c r="E34" s="327"/>
      <c r="F34" s="327"/>
      <c r="G34" s="297"/>
      <c r="H34" s="297"/>
      <c r="I34" s="297"/>
      <c r="J34" s="297"/>
      <c r="K34" s="179"/>
      <c r="L34" s="123"/>
      <c r="M34" s="123"/>
      <c r="N34" s="123"/>
      <c r="O34" s="123"/>
      <c r="P34" s="123"/>
      <c r="Q34" s="123"/>
      <c r="R34" s="123"/>
      <c r="S34" s="123"/>
      <c r="T34" s="12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row>
    <row r="35" spans="1:47" ht="23.25" customHeight="1" thickBot="1" x14ac:dyDescent="0.25">
      <c r="A35" s="493"/>
      <c r="B35" s="121"/>
      <c r="C35" s="164"/>
      <c r="D35" s="122"/>
      <c r="E35" s="327"/>
      <c r="F35" s="327"/>
      <c r="G35" s="297"/>
      <c r="H35" s="297"/>
      <c r="I35" s="297"/>
      <c r="J35" s="297"/>
      <c r="K35" s="123"/>
      <c r="L35" s="123"/>
      <c r="M35" s="123"/>
      <c r="N35" s="123"/>
      <c r="O35" s="123"/>
      <c r="P35" s="123"/>
      <c r="Q35" s="123"/>
      <c r="R35" s="123"/>
      <c r="S35" s="123"/>
      <c r="T35" s="12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row>
    <row r="36" spans="1:47" ht="23.25" hidden="1" customHeight="1" thickBot="1" x14ac:dyDescent="0.25">
      <c r="A36" s="493"/>
      <c r="B36" s="121"/>
      <c r="C36" s="164"/>
      <c r="D36" s="122"/>
      <c r="E36" s="327"/>
      <c r="F36" s="327"/>
      <c r="G36" s="297"/>
      <c r="H36" s="297"/>
      <c r="I36" s="297"/>
      <c r="J36" s="297"/>
      <c r="K36" s="123"/>
      <c r="L36" s="123"/>
      <c r="M36" s="123"/>
      <c r="N36" s="123"/>
      <c r="O36" s="123"/>
      <c r="P36" s="123"/>
      <c r="Q36" s="123"/>
      <c r="R36" s="123"/>
      <c r="S36" s="123"/>
      <c r="T36" s="12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row>
    <row r="37" spans="1:47" ht="20.25" customHeight="1" thickTop="1" x14ac:dyDescent="0.2">
      <c r="A37" s="494"/>
      <c r="B37" s="190" t="s">
        <v>7</v>
      </c>
      <c r="C37" s="198">
        <f>SUBTOTAL(109,C26:C36)</f>
        <v>0</v>
      </c>
      <c r="D37" s="191">
        <v>0</v>
      </c>
      <c r="E37" s="328">
        <v>0</v>
      </c>
      <c r="F37" s="328">
        <v>0</v>
      </c>
      <c r="G37" s="191"/>
      <c r="H37" s="191"/>
      <c r="I37" s="191"/>
      <c r="J37" s="191"/>
      <c r="K37" s="191">
        <v>0</v>
      </c>
      <c r="L37" s="191">
        <v>0</v>
      </c>
      <c r="M37" s="191">
        <v>0</v>
      </c>
      <c r="N37" s="191">
        <v>0</v>
      </c>
      <c r="O37" s="191">
        <v>0</v>
      </c>
      <c r="P37" s="191">
        <v>0</v>
      </c>
      <c r="Q37" s="191">
        <v>0</v>
      </c>
      <c r="R37" s="191">
        <v>0</v>
      </c>
      <c r="S37" s="191">
        <v>0</v>
      </c>
      <c r="T37" s="191">
        <v>0</v>
      </c>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row>
    <row r="38" spans="1:47" ht="32.25" customHeight="1" x14ac:dyDescent="0.2">
      <c r="B38" s="192"/>
      <c r="C38" s="199"/>
      <c r="D38" s="193"/>
      <c r="E38" s="193"/>
    </row>
    <row r="39" spans="1:47" ht="46.5" customHeight="1" x14ac:dyDescent="0.2">
      <c r="A39" s="489" t="s">
        <v>139</v>
      </c>
      <c r="B39" s="489"/>
      <c r="C39" s="489"/>
      <c r="D39" s="489"/>
      <c r="E39" s="489"/>
      <c r="F39" s="489"/>
      <c r="G39" s="489"/>
      <c r="H39" s="489"/>
      <c r="I39" s="489"/>
      <c r="J39" s="489"/>
      <c r="K39" s="489"/>
      <c r="L39" s="489"/>
      <c r="M39" s="489"/>
      <c r="N39" s="489"/>
      <c r="O39" s="489"/>
      <c r="P39" s="489"/>
      <c r="Q39" s="489"/>
      <c r="R39" s="489"/>
      <c r="S39" s="489"/>
      <c r="T39" s="489"/>
    </row>
    <row r="40" spans="1:47" ht="14.25" x14ac:dyDescent="0.2"/>
    <row r="41" spans="1:47" ht="14.25" x14ac:dyDescent="0.2"/>
    <row r="42" spans="1:47" ht="14.25" x14ac:dyDescent="0.2"/>
    <row r="43" spans="1:47" ht="14.25" x14ac:dyDescent="0.2"/>
    <row r="44" spans="1:47" ht="14.25" x14ac:dyDescent="0.2"/>
    <row r="45" spans="1:47" ht="14.25" x14ac:dyDescent="0.2"/>
    <row r="46" spans="1:47" ht="14.25" x14ac:dyDescent="0.2"/>
    <row r="47" spans="1:47" ht="14.25" x14ac:dyDescent="0.2"/>
    <row r="48" spans="1:47"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sheetData>
  <mergeCells count="15">
    <mergeCell ref="D6:E6"/>
    <mergeCell ref="A2:C5"/>
    <mergeCell ref="F7:I7"/>
    <mergeCell ref="J7:J8"/>
    <mergeCell ref="D1:T1"/>
    <mergeCell ref="D2:T2"/>
    <mergeCell ref="D3:E3"/>
    <mergeCell ref="D4:E4"/>
    <mergeCell ref="D5:T5"/>
    <mergeCell ref="A39:T39"/>
    <mergeCell ref="K7:N7"/>
    <mergeCell ref="O7:R7"/>
    <mergeCell ref="A10:A23"/>
    <mergeCell ref="A26:A37"/>
    <mergeCell ref="E8:E9"/>
  </mergeCells>
  <printOptions horizontalCentered="1" verticalCentered="1"/>
  <pageMargins left="0.39370078740157483" right="0" top="0.51181102362204722" bottom="0.43307086614173229" header="0.31496062992125984" footer="0.27559055118110237"/>
  <pageSetup paperSize="9" scale="41" orientation="landscape" useFirstPageNumber="1" r:id="rId1"/>
  <headerFooter alignWithMargins="0"/>
  <drawing r:id="rId2"/>
  <tableParts count="5">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tabColor theme="9" tint="-0.249977111117893"/>
  </sheetPr>
  <dimension ref="A1:XFD66"/>
  <sheetViews>
    <sheetView showGridLines="0" topLeftCell="A2" zoomScale="69" zoomScaleNormal="69" zoomScaleSheetLayoutView="70" workbookViewId="0">
      <selection activeCell="O21" sqref="O21:P21"/>
    </sheetView>
  </sheetViews>
  <sheetFormatPr defaultColWidth="0" defaultRowHeight="30" zeroHeight="1" outlineLevelRow="2" x14ac:dyDescent="0.2"/>
  <cols>
    <col min="1" max="1" width="10.7109375" style="295" customWidth="1"/>
    <col min="2" max="2" width="26.85546875" style="289" customWidth="1"/>
    <col min="3" max="12" width="17.140625" style="290" customWidth="1"/>
    <col min="13" max="13" width="17.85546875" style="290" customWidth="1"/>
    <col min="14" max="14" width="17.140625" style="290" customWidth="1"/>
    <col min="15" max="15" width="18.7109375" style="290" hidden="1" customWidth="1"/>
    <col min="16" max="16" width="26.42578125" style="289" customWidth="1"/>
    <col min="17" max="46" width="15.85546875" style="289" hidden="1" customWidth="1"/>
    <col min="47" max="47" width="0.7109375" style="289" hidden="1" customWidth="1"/>
    <col min="48" max="16384" width="15.85546875" style="289" hidden="1"/>
  </cols>
  <sheetData>
    <row r="1" spans="1:61 16384:16384" s="72" customFormat="1" ht="14.25" hidden="1" customHeight="1" x14ac:dyDescent="0.2">
      <c r="A1" s="501" t="s">
        <v>109</v>
      </c>
      <c r="B1" s="501"/>
      <c r="C1" s="503"/>
      <c r="D1" s="503"/>
      <c r="E1" s="503"/>
      <c r="F1" s="503"/>
      <c r="G1" s="503"/>
      <c r="H1" s="503"/>
      <c r="I1" s="503"/>
      <c r="J1" s="503"/>
      <c r="K1" s="503"/>
      <c r="L1" s="503"/>
      <c r="M1" s="503"/>
      <c r="N1" s="503"/>
      <c r="O1" s="503"/>
      <c r="P1" s="272"/>
    </row>
    <row r="2" spans="1:61 16384:16384" s="72" customFormat="1" ht="26.25" customHeight="1" x14ac:dyDescent="0.2">
      <c r="A2" s="501"/>
      <c r="B2" s="501"/>
      <c r="C2" s="409">
        <f>('1 - Quadro Informativo'!G4)</f>
        <v>0</v>
      </c>
      <c r="D2" s="409"/>
      <c r="E2" s="409"/>
      <c r="F2" s="409"/>
      <c r="G2" s="409"/>
      <c r="H2" s="409"/>
      <c r="I2" s="409"/>
      <c r="J2" s="409"/>
      <c r="K2" s="409"/>
      <c r="L2" s="409"/>
      <c r="M2" s="409"/>
      <c r="N2" s="409"/>
      <c r="O2" s="409"/>
      <c r="P2" s="409"/>
    </row>
    <row r="3" spans="1:61 16384:16384" s="72" customFormat="1" ht="40.5" customHeight="1" x14ac:dyDescent="0.2">
      <c r="A3" s="501"/>
      <c r="B3" s="501"/>
      <c r="C3" s="410"/>
      <c r="D3" s="410"/>
      <c r="E3" s="410"/>
      <c r="F3" s="410"/>
      <c r="G3" s="410"/>
      <c r="L3" s="206"/>
      <c r="P3" s="273"/>
    </row>
    <row r="4" spans="1:61 16384:16384" s="72" customFormat="1" ht="40.5" customHeight="1" x14ac:dyDescent="0.2">
      <c r="A4" s="501"/>
      <c r="B4" s="501"/>
      <c r="C4" s="502" t="str">
        <f>IF('1 - Quadro Informativo'!D20&lt;&gt;"",'1 - Quadro Informativo'!F20,IF('1 - Quadro Informativo'!D22&lt;&gt;"",'1 - Quadro Informativo'!F22,""))</f>
        <v/>
      </c>
      <c r="D4" s="502"/>
      <c r="E4" s="502" t="str">
        <f>IF('1 - Quadro Informativo'!I20="","",'1 - Quadro Informativo'!I20)</f>
        <v/>
      </c>
      <c r="F4" s="502"/>
      <c r="G4" s="76"/>
      <c r="L4" s="274"/>
      <c r="P4" s="273"/>
    </row>
    <row r="5" spans="1:61 16384:16384" s="251" customFormat="1" ht="33.75" customHeight="1" x14ac:dyDescent="0.2">
      <c r="A5" s="314"/>
      <c r="B5" s="315"/>
      <c r="C5" s="437" t="s">
        <v>70</v>
      </c>
      <c r="D5" s="437"/>
      <c r="E5" s="437"/>
      <c r="F5" s="437"/>
      <c r="G5" s="437"/>
      <c r="H5" s="437"/>
      <c r="I5" s="437"/>
      <c r="J5" s="437"/>
      <c r="K5" s="437"/>
      <c r="L5" s="437"/>
      <c r="M5" s="437"/>
      <c r="N5" s="437"/>
      <c r="O5" s="437"/>
      <c r="P5" s="437"/>
    </row>
    <row r="6" spans="1:61 16384:16384" s="275" customFormat="1" ht="6.75" customHeight="1" x14ac:dyDescent="0.4">
      <c r="A6" s="291"/>
      <c r="C6" s="276"/>
      <c r="D6" s="276"/>
      <c r="E6" s="276"/>
      <c r="F6" s="276"/>
      <c r="G6" s="276"/>
      <c r="H6" s="276"/>
      <c r="I6" s="276"/>
      <c r="J6" s="276"/>
      <c r="K6" s="276"/>
      <c r="L6" s="276"/>
      <c r="M6" s="276"/>
      <c r="N6" s="276"/>
      <c r="O6" s="276"/>
      <c r="P6" s="277"/>
    </row>
    <row r="7" spans="1:61 16384:16384" s="279" customFormat="1" ht="11.25" customHeight="1" x14ac:dyDescent="0.2">
      <c r="A7" s="292"/>
      <c r="B7" s="92"/>
      <c r="C7" s="93"/>
      <c r="D7" s="93"/>
      <c r="E7" s="93"/>
      <c r="F7" s="93"/>
      <c r="G7" s="93"/>
      <c r="H7" s="93"/>
      <c r="I7" s="93"/>
      <c r="J7" s="93"/>
      <c r="K7" s="93"/>
      <c r="L7" s="93"/>
      <c r="M7" s="93"/>
      <c r="N7" s="93"/>
      <c r="O7" s="504"/>
      <c r="P7" s="504"/>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278"/>
      <c r="BA7" s="278"/>
      <c r="BB7" s="278"/>
      <c r="BC7" s="278"/>
      <c r="BD7" s="278"/>
      <c r="BE7" s="278"/>
      <c r="BF7" s="278"/>
      <c r="BG7" s="278"/>
      <c r="BH7" s="278"/>
      <c r="BI7" s="278"/>
    </row>
    <row r="8" spans="1:61 16384:16384" s="280" customFormat="1" ht="30" customHeight="1" x14ac:dyDescent="0.2">
      <c r="A8" s="509">
        <v>2021</v>
      </c>
      <c r="B8" s="94"/>
      <c r="C8" s="95" t="s">
        <v>47</v>
      </c>
      <c r="D8" s="95" t="s">
        <v>48</v>
      </c>
      <c r="E8" s="95" t="s">
        <v>49</v>
      </c>
      <c r="F8" s="95" t="s">
        <v>50</v>
      </c>
      <c r="G8" s="95" t="s">
        <v>51</v>
      </c>
      <c r="H8" s="95" t="s">
        <v>52</v>
      </c>
      <c r="I8" s="95" t="s">
        <v>53</v>
      </c>
      <c r="J8" s="95" t="s">
        <v>54</v>
      </c>
      <c r="K8" s="95" t="s">
        <v>55</v>
      </c>
      <c r="L8" s="95" t="s">
        <v>56</v>
      </c>
      <c r="M8" s="95" t="s">
        <v>57</v>
      </c>
      <c r="N8" s="95" t="s">
        <v>59</v>
      </c>
      <c r="O8" s="519" t="s">
        <v>7</v>
      </c>
      <c r="P8" s="520"/>
    </row>
    <row r="9" spans="1:61 16384:16384" s="280" customFormat="1" ht="32.1" customHeight="1" x14ac:dyDescent="0.2">
      <c r="A9" s="510"/>
      <c r="B9" s="96" t="s">
        <v>61</v>
      </c>
      <c r="C9" s="97">
        <v>30</v>
      </c>
      <c r="D9" s="97">
        <v>30</v>
      </c>
      <c r="E9" s="97">
        <v>30</v>
      </c>
      <c r="F9" s="97">
        <v>30</v>
      </c>
      <c r="G9" s="97">
        <v>30</v>
      </c>
      <c r="H9" s="97">
        <v>30</v>
      </c>
      <c r="I9" s="97">
        <v>30</v>
      </c>
      <c r="J9" s="97">
        <v>30</v>
      </c>
      <c r="K9" s="97">
        <v>30</v>
      </c>
      <c r="L9" s="97">
        <v>30</v>
      </c>
      <c r="M9" s="97">
        <v>30</v>
      </c>
      <c r="N9" s="97">
        <v>30</v>
      </c>
      <c r="O9" s="525">
        <f>SUM(C9:N9)</f>
        <v>360</v>
      </c>
      <c r="P9" s="526"/>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row>
    <row r="10" spans="1:61 16384:16384" s="280" customFormat="1" ht="32.1" customHeight="1" x14ac:dyDescent="0.2">
      <c r="A10" s="510"/>
      <c r="B10" s="111" t="s">
        <v>140</v>
      </c>
      <c r="C10" s="324">
        <v>1</v>
      </c>
      <c r="D10" s="324">
        <v>1</v>
      </c>
      <c r="E10" s="324">
        <v>1</v>
      </c>
      <c r="F10" s="324">
        <v>1</v>
      </c>
      <c r="G10" s="324">
        <v>1</v>
      </c>
      <c r="H10" s="324">
        <v>1</v>
      </c>
      <c r="I10" s="324">
        <v>1</v>
      </c>
      <c r="J10" s="324">
        <v>1</v>
      </c>
      <c r="K10" s="324">
        <v>1</v>
      </c>
      <c r="L10" s="324">
        <v>1</v>
      </c>
      <c r="M10" s="324">
        <v>1</v>
      </c>
      <c r="N10" s="324">
        <v>1</v>
      </c>
      <c r="O10" s="523"/>
      <c r="P10" s="524"/>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row>
    <row r="11" spans="1:61 16384:16384" s="280" customFormat="1" ht="32.1" customHeight="1" x14ac:dyDescent="0.2">
      <c r="A11" s="510"/>
      <c r="B11" s="98" t="s">
        <v>36</v>
      </c>
      <c r="C11" s="110"/>
      <c r="D11" s="110"/>
      <c r="E11" s="110"/>
      <c r="F11" s="110"/>
      <c r="G11" s="110"/>
      <c r="H11" s="110"/>
      <c r="I11" s="110"/>
      <c r="J11" s="110"/>
      <c r="K11" s="110"/>
      <c r="L11" s="110"/>
      <c r="M11" s="110"/>
      <c r="N11" s="110"/>
      <c r="O11" s="505">
        <v>0</v>
      </c>
      <c r="P11" s="506"/>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row>
    <row r="12" spans="1:61 16384:16384" s="280" customFormat="1" ht="32.1" customHeight="1" thickBot="1" x14ac:dyDescent="0.25">
      <c r="A12" s="510"/>
      <c r="B12" s="99" t="s">
        <v>65</v>
      </c>
      <c r="C12" s="282"/>
      <c r="D12" s="282"/>
      <c r="E12" s="282"/>
      <c r="F12" s="282"/>
      <c r="G12" s="282"/>
      <c r="H12" s="282"/>
      <c r="I12" s="282"/>
      <c r="J12" s="282"/>
      <c r="K12" s="282"/>
      <c r="L12" s="282"/>
      <c r="M12" s="282"/>
      <c r="N12" s="282"/>
      <c r="O12" s="521">
        <v>0</v>
      </c>
      <c r="P12" s="522"/>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row>
    <row r="13" spans="1:61 16384:16384" s="279" customFormat="1" ht="30" hidden="1" customHeight="1" outlineLevel="1" x14ac:dyDescent="0.2">
      <c r="A13" s="510"/>
      <c r="B13" s="100" t="s">
        <v>60</v>
      </c>
      <c r="C13" s="101">
        <f t="shared" ref="C13:N13" si="0">SUM(C11:C12)</f>
        <v>0</v>
      </c>
      <c r="D13" s="101">
        <f t="shared" si="0"/>
        <v>0</v>
      </c>
      <c r="E13" s="101">
        <f t="shared" si="0"/>
        <v>0</v>
      </c>
      <c r="F13" s="101">
        <f t="shared" si="0"/>
        <v>0</v>
      </c>
      <c r="G13" s="101">
        <f t="shared" si="0"/>
        <v>0</v>
      </c>
      <c r="H13" s="101">
        <f t="shared" si="0"/>
        <v>0</v>
      </c>
      <c r="I13" s="101">
        <f t="shared" si="0"/>
        <v>0</v>
      </c>
      <c r="J13" s="283">
        <f t="shared" si="0"/>
        <v>0</v>
      </c>
      <c r="K13" s="101">
        <f t="shared" si="0"/>
        <v>0</v>
      </c>
      <c r="L13" s="101">
        <f t="shared" si="0"/>
        <v>0</v>
      </c>
      <c r="M13" s="101">
        <f t="shared" si="0"/>
        <v>0</v>
      </c>
      <c r="N13" s="101">
        <f t="shared" si="0"/>
        <v>0</v>
      </c>
      <c r="O13" s="517">
        <f>SUM(C13:N13)</f>
        <v>0</v>
      </c>
      <c r="P13" s="51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row>
    <row r="14" spans="1:61 16384:16384" s="280" customFormat="1" ht="24.95" hidden="1" customHeight="1" outlineLevel="2" x14ac:dyDescent="0.2">
      <c r="A14" s="510"/>
      <c r="B14" s="96"/>
      <c r="C14" s="284"/>
      <c r="D14" s="284"/>
      <c r="E14" s="284"/>
      <c r="F14" s="284"/>
      <c r="G14" s="284"/>
      <c r="H14" s="284"/>
      <c r="I14" s="284"/>
      <c r="J14" s="284"/>
      <c r="K14" s="284"/>
      <c r="L14" s="284"/>
      <c r="M14" s="284"/>
      <c r="N14" s="284"/>
      <c r="O14" s="505">
        <f>SUM(C14:N14)</f>
        <v>0</v>
      </c>
      <c r="P14" s="506"/>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row>
    <row r="15" spans="1:61 16384:16384" s="280" customFormat="1" ht="24.95" hidden="1" customHeight="1" outlineLevel="2" thickBot="1" x14ac:dyDescent="0.25">
      <c r="A15" s="510"/>
      <c r="B15" s="102"/>
      <c r="C15" s="112"/>
      <c r="D15" s="112"/>
      <c r="E15" s="112"/>
      <c r="F15" s="112"/>
      <c r="G15" s="112"/>
      <c r="H15" s="112"/>
      <c r="I15" s="112"/>
      <c r="J15" s="112"/>
      <c r="K15" s="112"/>
      <c r="L15" s="112"/>
      <c r="M15" s="112"/>
      <c r="N15" s="112"/>
      <c r="O15" s="507">
        <f>SUM(C15:N15)</f>
        <v>0</v>
      </c>
      <c r="P15" s="508"/>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row>
    <row r="16" spans="1:61 16384:16384" s="279" customFormat="1" ht="30" customHeight="1" collapsed="1" thickTop="1" x14ac:dyDescent="0.2">
      <c r="A16" s="511"/>
      <c r="B16" s="103" t="s">
        <v>58</v>
      </c>
      <c r="C16" s="104">
        <v>0</v>
      </c>
      <c r="D16" s="104">
        <v>0</v>
      </c>
      <c r="E16" s="104">
        <v>0</v>
      </c>
      <c r="F16" s="104">
        <v>0</v>
      </c>
      <c r="G16" s="104">
        <v>0</v>
      </c>
      <c r="H16" s="104">
        <v>0</v>
      </c>
      <c r="I16" s="104">
        <v>0</v>
      </c>
      <c r="J16" s="104">
        <v>0</v>
      </c>
      <c r="K16" s="104">
        <v>0</v>
      </c>
      <c r="L16" s="104">
        <v>0</v>
      </c>
      <c r="M16" s="104">
        <v>0</v>
      </c>
      <c r="N16" s="104">
        <v>0</v>
      </c>
      <c r="O16" s="515">
        <v>0</v>
      </c>
      <c r="P16" s="516"/>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XFD16" s="279">
        <v>0</v>
      </c>
    </row>
    <row r="17" spans="1:61" s="279" customFormat="1" ht="11.25" customHeight="1" x14ac:dyDescent="0.2">
      <c r="A17" s="292"/>
      <c r="B17" s="92"/>
      <c r="C17" s="93"/>
      <c r="D17" s="93"/>
      <c r="E17" s="93"/>
      <c r="F17" s="93"/>
      <c r="G17" s="93"/>
      <c r="H17" s="93"/>
      <c r="I17" s="93"/>
      <c r="J17" s="93"/>
      <c r="K17" s="93"/>
      <c r="L17" s="93"/>
      <c r="M17" s="93"/>
      <c r="N17" s="93"/>
      <c r="O17" s="504"/>
      <c r="P17" s="504"/>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row>
    <row r="18" spans="1:61" s="280" customFormat="1" ht="30" customHeight="1" x14ac:dyDescent="0.2">
      <c r="A18" s="512">
        <v>2022</v>
      </c>
      <c r="B18" s="94"/>
      <c r="C18" s="95" t="s">
        <v>47</v>
      </c>
      <c r="D18" s="95" t="s">
        <v>48</v>
      </c>
      <c r="E18" s="95" t="s">
        <v>49</v>
      </c>
      <c r="F18" s="95" t="s">
        <v>50</v>
      </c>
      <c r="G18" s="95" t="s">
        <v>51</v>
      </c>
      <c r="H18" s="95" t="s">
        <v>52</v>
      </c>
      <c r="I18" s="95" t="s">
        <v>53</v>
      </c>
      <c r="J18" s="95" t="s">
        <v>54</v>
      </c>
      <c r="K18" s="95" t="s">
        <v>55</v>
      </c>
      <c r="L18" s="95" t="s">
        <v>56</v>
      </c>
      <c r="M18" s="95" t="s">
        <v>57</v>
      </c>
      <c r="N18" s="95" t="s">
        <v>59</v>
      </c>
      <c r="O18" s="519" t="s">
        <v>7</v>
      </c>
      <c r="P18" s="520"/>
    </row>
    <row r="19" spans="1:61" s="280" customFormat="1" ht="32.1" customHeight="1" x14ac:dyDescent="0.2">
      <c r="A19" s="513"/>
      <c r="B19" s="96" t="s">
        <v>61</v>
      </c>
      <c r="C19" s="97">
        <v>30</v>
      </c>
      <c r="D19" s="97">
        <v>30</v>
      </c>
      <c r="E19" s="97">
        <v>30</v>
      </c>
      <c r="F19" s="97">
        <v>30</v>
      </c>
      <c r="G19" s="97">
        <v>30</v>
      </c>
      <c r="H19" s="97">
        <v>30</v>
      </c>
      <c r="I19" s="97">
        <v>30</v>
      </c>
      <c r="J19" s="97">
        <v>30</v>
      </c>
      <c r="K19" s="97">
        <v>30</v>
      </c>
      <c r="L19" s="97">
        <v>30</v>
      </c>
      <c r="M19" s="97">
        <v>30</v>
      </c>
      <c r="N19" s="97">
        <v>30</v>
      </c>
      <c r="O19" s="525">
        <f>SUM(C19:N19)</f>
        <v>360</v>
      </c>
      <c r="P19" s="526"/>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row>
    <row r="20" spans="1:61" s="280" customFormat="1" ht="32.1" customHeight="1" x14ac:dyDescent="0.2">
      <c r="A20" s="513"/>
      <c r="B20" s="111" t="s">
        <v>140</v>
      </c>
      <c r="C20" s="324">
        <v>1</v>
      </c>
      <c r="D20" s="324">
        <v>1</v>
      </c>
      <c r="E20" s="324">
        <v>1</v>
      </c>
      <c r="F20" s="324">
        <v>1</v>
      </c>
      <c r="G20" s="324">
        <v>1</v>
      </c>
      <c r="H20" s="324">
        <v>1</v>
      </c>
      <c r="I20" s="324">
        <v>1</v>
      </c>
      <c r="J20" s="324">
        <v>1</v>
      </c>
      <c r="K20" s="324">
        <v>1</v>
      </c>
      <c r="L20" s="324">
        <v>1</v>
      </c>
      <c r="M20" s="324">
        <v>1</v>
      </c>
      <c r="N20" s="324">
        <v>1</v>
      </c>
      <c r="O20" s="523"/>
      <c r="P20" s="524"/>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row>
    <row r="21" spans="1:61" s="280" customFormat="1" ht="32.1" customHeight="1" x14ac:dyDescent="0.2">
      <c r="A21" s="513"/>
      <c r="B21" s="98" t="s">
        <v>36</v>
      </c>
      <c r="C21" s="110"/>
      <c r="D21" s="110"/>
      <c r="E21" s="110"/>
      <c r="F21" s="110"/>
      <c r="G21" s="110"/>
      <c r="H21" s="110"/>
      <c r="I21" s="110"/>
      <c r="J21" s="110"/>
      <c r="K21" s="110"/>
      <c r="L21" s="110"/>
      <c r="M21" s="110"/>
      <c r="N21" s="110"/>
      <c r="O21" s="505">
        <v>0</v>
      </c>
      <c r="P21" s="506"/>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row>
    <row r="22" spans="1:61" s="280" customFormat="1" ht="32.1" customHeight="1" thickBot="1" x14ac:dyDescent="0.25">
      <c r="A22" s="513"/>
      <c r="B22" s="99" t="s">
        <v>65</v>
      </c>
      <c r="C22" s="282"/>
      <c r="D22" s="282"/>
      <c r="E22" s="282"/>
      <c r="F22" s="282"/>
      <c r="G22" s="282"/>
      <c r="H22" s="282"/>
      <c r="I22" s="282"/>
      <c r="J22" s="282"/>
      <c r="K22" s="282"/>
      <c r="L22" s="282"/>
      <c r="M22" s="282"/>
      <c r="N22" s="282"/>
      <c r="O22" s="521">
        <v>0</v>
      </c>
      <c r="P22" s="522"/>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row>
    <row r="23" spans="1:61" s="279" customFormat="1" ht="30" hidden="1" customHeight="1" outlineLevel="1" x14ac:dyDescent="0.2">
      <c r="A23" s="513"/>
      <c r="B23" s="100" t="s">
        <v>60</v>
      </c>
      <c r="C23" s="101">
        <f t="shared" ref="C23:N23" si="1">SUM(C21:C22)</f>
        <v>0</v>
      </c>
      <c r="D23" s="101">
        <f t="shared" si="1"/>
        <v>0</v>
      </c>
      <c r="E23" s="101">
        <f t="shared" si="1"/>
        <v>0</v>
      </c>
      <c r="F23" s="101">
        <f t="shared" si="1"/>
        <v>0</v>
      </c>
      <c r="G23" s="101">
        <f t="shared" si="1"/>
        <v>0</v>
      </c>
      <c r="H23" s="101">
        <f t="shared" si="1"/>
        <v>0</v>
      </c>
      <c r="I23" s="101">
        <f t="shared" si="1"/>
        <v>0</v>
      </c>
      <c r="J23" s="283">
        <f t="shared" si="1"/>
        <v>0</v>
      </c>
      <c r="K23" s="101">
        <f t="shared" si="1"/>
        <v>0</v>
      </c>
      <c r="L23" s="101">
        <f t="shared" si="1"/>
        <v>0</v>
      </c>
      <c r="M23" s="101">
        <f t="shared" si="1"/>
        <v>0</v>
      </c>
      <c r="N23" s="101">
        <f t="shared" si="1"/>
        <v>0</v>
      </c>
      <c r="O23" s="517">
        <f>SUM(C23:N23)</f>
        <v>0</v>
      </c>
      <c r="P23" s="51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row>
    <row r="24" spans="1:61" s="280" customFormat="1" ht="24.95" hidden="1" customHeight="1" outlineLevel="2" x14ac:dyDescent="0.2">
      <c r="A24" s="513"/>
      <c r="B24" s="96"/>
      <c r="C24" s="284"/>
      <c r="D24" s="284"/>
      <c r="E24" s="284"/>
      <c r="F24" s="284"/>
      <c r="G24" s="284"/>
      <c r="H24" s="284"/>
      <c r="I24" s="284"/>
      <c r="J24" s="284"/>
      <c r="K24" s="284"/>
      <c r="L24" s="284"/>
      <c r="M24" s="284"/>
      <c r="N24" s="284"/>
      <c r="O24" s="505">
        <f>SUM(C24:N24)</f>
        <v>0</v>
      </c>
      <c r="P24" s="506"/>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row>
    <row r="25" spans="1:61" s="280" customFormat="1" ht="24.95" hidden="1" customHeight="1" outlineLevel="2" thickBot="1" x14ac:dyDescent="0.25">
      <c r="A25" s="513"/>
      <c r="B25" s="102"/>
      <c r="C25" s="112"/>
      <c r="D25" s="112"/>
      <c r="E25" s="112"/>
      <c r="F25" s="112"/>
      <c r="G25" s="112"/>
      <c r="H25" s="112"/>
      <c r="I25" s="112"/>
      <c r="J25" s="112"/>
      <c r="K25" s="112"/>
      <c r="L25" s="112"/>
      <c r="M25" s="112"/>
      <c r="N25" s="112"/>
      <c r="O25" s="507">
        <f>SUM(C25:N25)</f>
        <v>0</v>
      </c>
      <c r="P25" s="508"/>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row>
    <row r="26" spans="1:61" s="279" customFormat="1" ht="30" customHeight="1" collapsed="1" thickTop="1" x14ac:dyDescent="0.2">
      <c r="A26" s="514"/>
      <c r="B26" s="105" t="s">
        <v>58</v>
      </c>
      <c r="C26" s="104">
        <v>0</v>
      </c>
      <c r="D26" s="104">
        <v>0</v>
      </c>
      <c r="E26" s="104">
        <v>0</v>
      </c>
      <c r="F26" s="104">
        <v>0</v>
      </c>
      <c r="G26" s="104">
        <v>0</v>
      </c>
      <c r="H26" s="104">
        <v>0</v>
      </c>
      <c r="I26" s="104">
        <v>0</v>
      </c>
      <c r="J26" s="104">
        <v>0</v>
      </c>
      <c r="K26" s="104">
        <v>0</v>
      </c>
      <c r="L26" s="104">
        <v>0</v>
      </c>
      <c r="M26" s="104">
        <v>0</v>
      </c>
      <c r="N26" s="104">
        <v>0</v>
      </c>
      <c r="O26" s="515">
        <v>0</v>
      </c>
      <c r="P26" s="516"/>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row>
    <row r="27" spans="1:61" s="279" customFormat="1" ht="11.25" customHeight="1" x14ac:dyDescent="0.2">
      <c r="A27" s="292"/>
      <c r="B27" s="92"/>
      <c r="C27" s="93"/>
      <c r="D27" s="93"/>
      <c r="E27" s="93"/>
      <c r="F27" s="93"/>
      <c r="G27" s="93"/>
      <c r="H27" s="93"/>
      <c r="I27" s="93"/>
      <c r="J27" s="93"/>
      <c r="K27" s="93"/>
      <c r="L27" s="93"/>
      <c r="M27" s="93"/>
      <c r="N27" s="93"/>
      <c r="O27" s="203"/>
      <c r="P27" s="263"/>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row>
    <row r="28" spans="1:61" s="279" customFormat="1" ht="11.25" hidden="1" customHeight="1" x14ac:dyDescent="0.2">
      <c r="A28" s="293"/>
      <c r="B28" s="106"/>
      <c r="C28" s="107"/>
      <c r="D28" s="107"/>
      <c r="E28" s="107"/>
      <c r="F28" s="107"/>
      <c r="G28" s="107"/>
      <c r="H28" s="107"/>
      <c r="I28" s="107"/>
      <c r="J28" s="107"/>
      <c r="K28" s="107"/>
      <c r="L28" s="107"/>
      <c r="M28" s="107"/>
      <c r="N28" s="107"/>
      <c r="O28" s="10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row>
    <row r="29" spans="1:61" s="279" customFormat="1" ht="11.25" hidden="1" customHeight="1" x14ac:dyDescent="0.2">
      <c r="A29" s="293"/>
      <c r="B29" s="106"/>
      <c r="C29" s="107"/>
      <c r="D29" s="107"/>
      <c r="E29" s="107"/>
      <c r="F29" s="107"/>
      <c r="G29" s="107"/>
      <c r="H29" s="107"/>
      <c r="I29" s="107"/>
      <c r="J29" s="107"/>
      <c r="K29" s="107"/>
      <c r="L29" s="107"/>
      <c r="M29" s="107"/>
      <c r="N29" s="107"/>
      <c r="O29" s="10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row>
    <row r="30" spans="1:61" s="279" customFormat="1" ht="11.25" hidden="1" customHeight="1" x14ac:dyDescent="0.2">
      <c r="A30" s="293"/>
      <c r="B30" s="106"/>
      <c r="C30" s="107"/>
      <c r="D30" s="107"/>
      <c r="E30" s="107"/>
      <c r="F30" s="107"/>
      <c r="G30" s="107"/>
      <c r="H30" s="107"/>
      <c r="I30" s="107"/>
      <c r="J30" s="107"/>
      <c r="K30" s="107"/>
      <c r="L30" s="107"/>
      <c r="M30" s="107"/>
      <c r="N30" s="107"/>
      <c r="O30" s="108"/>
      <c r="P30" s="264"/>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row>
    <row r="31" spans="1:61" s="280" customFormat="1" ht="30" customHeight="1" x14ac:dyDescent="0.2">
      <c r="A31" s="512" t="str">
        <f>CONCATENATE("Resumo ",CHAR(10),A8," - ",A18)</f>
        <v>Resumo 
2021 - 2022</v>
      </c>
      <c r="B31" s="285"/>
      <c r="C31" s="95" t="s">
        <v>47</v>
      </c>
      <c r="D31" s="95" t="s">
        <v>48</v>
      </c>
      <c r="E31" s="95" t="s">
        <v>49</v>
      </c>
      <c r="F31" s="95" t="s">
        <v>50</v>
      </c>
      <c r="G31" s="95" t="s">
        <v>51</v>
      </c>
      <c r="H31" s="95" t="s">
        <v>52</v>
      </c>
      <c r="I31" s="95" t="s">
        <v>53</v>
      </c>
      <c r="J31" s="95" t="s">
        <v>54</v>
      </c>
      <c r="K31" s="95" t="s">
        <v>55</v>
      </c>
      <c r="L31" s="95" t="s">
        <v>56</v>
      </c>
      <c r="M31" s="95" t="s">
        <v>57</v>
      </c>
      <c r="N31" s="95" t="s">
        <v>59</v>
      </c>
      <c r="O31" s="286"/>
      <c r="P31" s="265" t="s">
        <v>26</v>
      </c>
    </row>
    <row r="32" spans="1:61" s="280" customFormat="1" ht="32.1" customHeight="1" x14ac:dyDescent="0.2">
      <c r="A32" s="513"/>
      <c r="B32" s="96" t="s">
        <v>61</v>
      </c>
      <c r="C32" s="97">
        <v>30</v>
      </c>
      <c r="D32" s="97">
        <v>30</v>
      </c>
      <c r="E32" s="97">
        <v>30</v>
      </c>
      <c r="F32" s="97">
        <v>30</v>
      </c>
      <c r="G32" s="97">
        <v>30</v>
      </c>
      <c r="H32" s="97">
        <v>30</v>
      </c>
      <c r="I32" s="97">
        <v>30</v>
      </c>
      <c r="J32" s="97">
        <v>30</v>
      </c>
      <c r="K32" s="97">
        <v>30</v>
      </c>
      <c r="L32" s="97">
        <v>30</v>
      </c>
      <c r="M32" s="97">
        <v>30</v>
      </c>
      <c r="N32" s="97">
        <v>30</v>
      </c>
      <c r="O32" s="97"/>
      <c r="P32" s="266">
        <v>360</v>
      </c>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row>
    <row r="33" spans="1:61" s="280" customFormat="1" ht="32.1" customHeight="1" x14ac:dyDescent="0.2">
      <c r="A33" s="513"/>
      <c r="B33" s="111" t="s">
        <v>140</v>
      </c>
      <c r="C33" s="324">
        <v>1</v>
      </c>
      <c r="D33" s="324">
        <v>1</v>
      </c>
      <c r="E33" s="324">
        <v>1</v>
      </c>
      <c r="F33" s="324">
        <v>1</v>
      </c>
      <c r="G33" s="324">
        <v>1</v>
      </c>
      <c r="H33" s="324">
        <v>1</v>
      </c>
      <c r="I33" s="324">
        <v>1</v>
      </c>
      <c r="J33" s="324">
        <v>1</v>
      </c>
      <c r="K33" s="324">
        <v>1</v>
      </c>
      <c r="L33" s="324">
        <v>1</v>
      </c>
      <c r="M33" s="324">
        <v>1</v>
      </c>
      <c r="N33" s="324">
        <v>1</v>
      </c>
      <c r="O33" s="109"/>
      <c r="P33" s="267"/>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row>
    <row r="34" spans="1:61" s="280" customFormat="1" ht="32.1" customHeight="1" x14ac:dyDescent="0.2">
      <c r="A34" s="513"/>
      <c r="B34" s="96" t="s">
        <v>36</v>
      </c>
      <c r="C34" s="110"/>
      <c r="D34" s="110"/>
      <c r="E34" s="110"/>
      <c r="F34" s="110"/>
      <c r="G34" s="110"/>
      <c r="H34" s="110"/>
      <c r="I34" s="110"/>
      <c r="J34" s="110"/>
      <c r="K34" s="110"/>
      <c r="L34" s="110"/>
      <c r="M34" s="110"/>
      <c r="N34" s="181"/>
      <c r="O34" s="110"/>
      <c r="P34" s="268">
        <f>SUM(C34:O34)</f>
        <v>0</v>
      </c>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row>
    <row r="35" spans="1:61" s="280" customFormat="1" ht="32.1" customHeight="1" thickBot="1" x14ac:dyDescent="0.25">
      <c r="A35" s="513"/>
      <c r="B35" s="111" t="s">
        <v>65</v>
      </c>
      <c r="C35" s="112"/>
      <c r="D35" s="112"/>
      <c r="E35" s="112"/>
      <c r="F35" s="112"/>
      <c r="G35" s="112"/>
      <c r="H35" s="112"/>
      <c r="I35" s="112"/>
      <c r="J35" s="112"/>
      <c r="K35" s="112"/>
      <c r="L35" s="112"/>
      <c r="M35" s="112"/>
      <c r="N35" s="112"/>
      <c r="O35" s="112"/>
      <c r="P35" s="269">
        <f>SUM(C35:O35)</f>
        <v>0</v>
      </c>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row>
    <row r="36" spans="1:61" s="280" customFormat="1" ht="43.5" hidden="1" customHeight="1" outlineLevel="1" thickBot="1" x14ac:dyDescent="0.25">
      <c r="A36" s="513"/>
      <c r="B36" s="113"/>
      <c r="C36" s="114"/>
      <c r="D36" s="114"/>
      <c r="E36" s="114"/>
      <c r="F36" s="114"/>
      <c r="G36" s="114"/>
      <c r="H36" s="114"/>
      <c r="I36" s="114"/>
      <c r="J36" s="114"/>
      <c r="K36" s="114"/>
      <c r="L36" s="114"/>
      <c r="M36" s="114"/>
      <c r="N36" s="114"/>
      <c r="O36" s="114"/>
      <c r="P36" s="270"/>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row>
    <row r="37" spans="1:61" s="279" customFormat="1" ht="30" customHeight="1" collapsed="1" thickTop="1" x14ac:dyDescent="0.2">
      <c r="A37" s="514"/>
      <c r="B37" s="115" t="s">
        <v>27</v>
      </c>
      <c r="C37" s="104">
        <v>0</v>
      </c>
      <c r="D37" s="104">
        <v>0</v>
      </c>
      <c r="E37" s="104">
        <v>0</v>
      </c>
      <c r="F37" s="104">
        <v>0</v>
      </c>
      <c r="G37" s="104">
        <v>0</v>
      </c>
      <c r="H37" s="104">
        <v>0</v>
      </c>
      <c r="I37" s="104">
        <v>0</v>
      </c>
      <c r="J37" s="104">
        <v>0</v>
      </c>
      <c r="K37" s="104">
        <v>0</v>
      </c>
      <c r="L37" s="104">
        <v>0</v>
      </c>
      <c r="M37" s="104">
        <v>0</v>
      </c>
      <c r="N37" s="104">
        <v>0</v>
      </c>
      <c r="O37" s="104"/>
      <c r="P37" s="271">
        <v>0</v>
      </c>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row>
    <row r="38" spans="1:61" ht="20.25" hidden="1" customHeight="1" x14ac:dyDescent="0.2">
      <c r="A38" s="294"/>
      <c r="B38" s="287"/>
      <c r="C38" s="288"/>
      <c r="D38" s="288"/>
      <c r="E38" s="288"/>
      <c r="F38" s="288"/>
      <c r="G38" s="288"/>
      <c r="H38" s="288"/>
      <c r="I38" s="288"/>
      <c r="J38" s="288"/>
      <c r="K38" s="288"/>
      <c r="L38" s="288"/>
      <c r="M38" s="288"/>
      <c r="N38" s="288"/>
      <c r="O38" s="416"/>
      <c r="P38" s="416"/>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row>
    <row r="39" spans="1:61" hidden="1" x14ac:dyDescent="0.2">
      <c r="A39" s="294"/>
      <c r="B39" s="287"/>
      <c r="C39" s="288"/>
      <c r="D39" s="288"/>
      <c r="E39" s="288"/>
      <c r="F39" s="288"/>
      <c r="G39" s="288"/>
      <c r="H39" s="288"/>
      <c r="I39" s="288"/>
      <c r="J39" s="288"/>
      <c r="K39" s="288"/>
      <c r="L39" s="288"/>
      <c r="M39" s="288"/>
      <c r="N39" s="288"/>
      <c r="O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row>
    <row r="40" spans="1:61" hidden="1" x14ac:dyDescent="0.2">
      <c r="A40" s="294"/>
      <c r="B40" s="287"/>
      <c r="C40" s="288"/>
      <c r="D40" s="288"/>
      <c r="E40" s="288"/>
      <c r="F40" s="288"/>
      <c r="G40" s="288"/>
      <c r="H40" s="288"/>
      <c r="I40" s="288"/>
      <c r="J40" s="288"/>
      <c r="K40" s="288"/>
      <c r="L40" s="288"/>
      <c r="M40" s="288"/>
      <c r="N40" s="288"/>
      <c r="O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row>
    <row r="41" spans="1:61" hidden="1" x14ac:dyDescent="0.2">
      <c r="A41" s="294"/>
      <c r="B41" s="287"/>
      <c r="C41" s="288"/>
      <c r="D41" s="288"/>
      <c r="E41" s="288"/>
      <c r="F41" s="288"/>
      <c r="G41" s="288"/>
      <c r="H41" s="288"/>
      <c r="I41" s="288"/>
      <c r="J41" s="288"/>
      <c r="K41" s="288"/>
      <c r="L41" s="288"/>
      <c r="M41" s="288"/>
      <c r="N41" s="288"/>
      <c r="O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row>
    <row r="42" spans="1:61" hidden="1" x14ac:dyDescent="0.2">
      <c r="A42" s="294"/>
      <c r="B42" s="287"/>
      <c r="C42" s="288"/>
      <c r="D42" s="288"/>
      <c r="E42" s="288"/>
      <c r="F42" s="288"/>
      <c r="G42" s="288"/>
      <c r="H42" s="288"/>
      <c r="I42" s="288"/>
      <c r="J42" s="288"/>
      <c r="K42" s="288"/>
      <c r="L42" s="288"/>
      <c r="M42" s="288"/>
      <c r="N42" s="288"/>
      <c r="O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row>
    <row r="43" spans="1:61" hidden="1" x14ac:dyDescent="0.2">
      <c r="A43" s="294"/>
      <c r="B43" s="287"/>
      <c r="C43" s="288"/>
      <c r="D43" s="288"/>
      <c r="E43" s="288"/>
      <c r="F43" s="288"/>
      <c r="G43" s="288"/>
      <c r="H43" s="288"/>
      <c r="I43" s="288"/>
      <c r="J43" s="288"/>
      <c r="K43" s="288"/>
      <c r="L43" s="288"/>
      <c r="M43" s="288"/>
      <c r="N43" s="288"/>
      <c r="O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row>
    <row r="44" spans="1:61" hidden="1" x14ac:dyDescent="0.2">
      <c r="A44" s="294"/>
      <c r="B44" s="287"/>
      <c r="C44" s="288"/>
      <c r="D44" s="288"/>
      <c r="E44" s="288"/>
      <c r="F44" s="288"/>
      <c r="G44" s="288"/>
      <c r="H44" s="288"/>
      <c r="I44" s="288"/>
      <c r="J44" s="288"/>
      <c r="K44" s="288"/>
      <c r="L44" s="288"/>
      <c r="M44" s="288"/>
      <c r="N44" s="288"/>
      <c r="O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row>
    <row r="45" spans="1:61" hidden="1" x14ac:dyDescent="0.2">
      <c r="A45" s="294"/>
      <c r="B45" s="287"/>
      <c r="C45" s="288"/>
      <c r="D45" s="288"/>
      <c r="E45" s="288"/>
      <c r="F45" s="288"/>
      <c r="G45" s="288"/>
      <c r="H45" s="288"/>
      <c r="I45" s="288"/>
      <c r="J45" s="288"/>
      <c r="K45" s="288"/>
      <c r="L45" s="288"/>
      <c r="M45" s="288"/>
      <c r="N45" s="288"/>
      <c r="O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row>
    <row r="46" spans="1:61" hidden="1" x14ac:dyDescent="0.2">
      <c r="A46" s="294"/>
      <c r="B46" s="287"/>
      <c r="C46" s="288"/>
      <c r="D46" s="288"/>
      <c r="E46" s="288"/>
      <c r="F46" s="288"/>
      <c r="G46" s="288"/>
      <c r="H46" s="288"/>
      <c r="I46" s="288"/>
      <c r="J46" s="288"/>
      <c r="K46" s="288"/>
      <c r="L46" s="288"/>
      <c r="M46" s="288"/>
      <c r="N46" s="288"/>
      <c r="O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row>
    <row r="47" spans="1:61" hidden="1" x14ac:dyDescent="0.2">
      <c r="A47" s="294"/>
      <c r="B47" s="287"/>
      <c r="C47" s="288"/>
      <c r="D47" s="288"/>
      <c r="E47" s="288"/>
      <c r="F47" s="288"/>
      <c r="G47" s="288"/>
      <c r="H47" s="288"/>
      <c r="I47" s="288"/>
      <c r="J47" s="288"/>
      <c r="K47" s="288"/>
      <c r="L47" s="288"/>
      <c r="M47" s="288"/>
      <c r="N47" s="288"/>
      <c r="O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row>
    <row r="48" spans="1:61" hidden="1" x14ac:dyDescent="0.2">
      <c r="A48" s="294"/>
      <c r="B48" s="287"/>
      <c r="C48" s="288"/>
      <c r="D48" s="288"/>
      <c r="E48" s="288"/>
      <c r="F48" s="288"/>
      <c r="G48" s="288"/>
      <c r="H48" s="288"/>
      <c r="I48" s="288"/>
      <c r="J48" s="288"/>
      <c r="K48" s="288"/>
      <c r="L48" s="288"/>
      <c r="M48" s="288"/>
      <c r="N48" s="288"/>
      <c r="O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row>
    <row r="49" spans="1:61" hidden="1" x14ac:dyDescent="0.2">
      <c r="A49" s="294"/>
      <c r="B49" s="287"/>
      <c r="C49" s="288"/>
      <c r="D49" s="288"/>
      <c r="E49" s="288"/>
      <c r="F49" s="288"/>
      <c r="G49" s="288"/>
      <c r="H49" s="288"/>
      <c r="I49" s="288"/>
      <c r="J49" s="288"/>
      <c r="K49" s="288"/>
      <c r="L49" s="288"/>
      <c r="M49" s="288"/>
      <c r="N49" s="288"/>
      <c r="O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row>
    <row r="50" spans="1:61" hidden="1" x14ac:dyDescent="0.2">
      <c r="A50" s="294"/>
      <c r="B50" s="287"/>
      <c r="C50" s="288"/>
      <c r="D50" s="288"/>
      <c r="E50" s="288"/>
      <c r="F50" s="288"/>
      <c r="G50" s="288"/>
      <c r="H50" s="288"/>
      <c r="I50" s="288"/>
      <c r="J50" s="288"/>
      <c r="K50" s="288"/>
      <c r="L50" s="288"/>
      <c r="M50" s="288"/>
      <c r="N50" s="288"/>
      <c r="O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row>
    <row r="51" spans="1:61" hidden="1" x14ac:dyDescent="0.2">
      <c r="A51" s="294"/>
      <c r="B51" s="287"/>
      <c r="C51" s="288"/>
      <c r="D51" s="288"/>
      <c r="E51" s="288"/>
      <c r="F51" s="288"/>
      <c r="G51" s="288"/>
      <c r="H51" s="288"/>
      <c r="I51" s="288"/>
      <c r="J51" s="288"/>
      <c r="K51" s="288"/>
      <c r="L51" s="288"/>
      <c r="M51" s="288"/>
      <c r="N51" s="288"/>
      <c r="O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row>
    <row r="52" spans="1:61" hidden="1" x14ac:dyDescent="0.2">
      <c r="A52" s="294"/>
      <c r="B52" s="287"/>
      <c r="C52" s="288"/>
      <c r="D52" s="288"/>
      <c r="E52" s="288"/>
      <c r="F52" s="288"/>
      <c r="G52" s="288"/>
      <c r="H52" s="288"/>
      <c r="I52" s="288"/>
      <c r="J52" s="288"/>
      <c r="K52" s="288"/>
      <c r="L52" s="288"/>
      <c r="M52" s="288"/>
      <c r="N52" s="288"/>
      <c r="O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row>
    <row r="53" spans="1:61" hidden="1" x14ac:dyDescent="0.2">
      <c r="A53" s="294"/>
      <c r="B53" s="287"/>
      <c r="C53" s="288"/>
      <c r="D53" s="288"/>
      <c r="E53" s="288"/>
      <c r="F53" s="288"/>
      <c r="G53" s="288"/>
      <c r="H53" s="288"/>
      <c r="I53" s="288"/>
      <c r="J53" s="288"/>
      <c r="K53" s="288"/>
      <c r="L53" s="288"/>
      <c r="M53" s="288"/>
      <c r="N53" s="288"/>
      <c r="O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row>
    <row r="54" spans="1:61" hidden="1" x14ac:dyDescent="0.2">
      <c r="A54" s="294"/>
      <c r="B54" s="287"/>
      <c r="C54" s="288"/>
      <c r="D54" s="288"/>
      <c r="E54" s="288"/>
      <c r="F54" s="288"/>
      <c r="G54" s="288"/>
      <c r="H54" s="288"/>
      <c r="I54" s="288"/>
      <c r="J54" s="288"/>
      <c r="K54" s="288"/>
      <c r="L54" s="288"/>
      <c r="M54" s="288"/>
      <c r="N54" s="288"/>
      <c r="O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row>
    <row r="55" spans="1:61" hidden="1" x14ac:dyDescent="0.2">
      <c r="A55" s="294"/>
      <c r="B55" s="287"/>
      <c r="C55" s="288"/>
      <c r="D55" s="288"/>
      <c r="E55" s="288"/>
      <c r="F55" s="288"/>
      <c r="G55" s="288"/>
      <c r="H55" s="288"/>
      <c r="I55" s="288"/>
      <c r="J55" s="288"/>
      <c r="K55" s="288"/>
      <c r="L55" s="288"/>
      <c r="M55" s="288"/>
      <c r="N55" s="288"/>
      <c r="O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row>
    <row r="56" spans="1:61" hidden="1" x14ac:dyDescent="0.2">
      <c r="A56" s="294"/>
      <c r="B56" s="287"/>
      <c r="C56" s="288"/>
      <c r="D56" s="288"/>
      <c r="E56" s="288"/>
      <c r="F56" s="288"/>
      <c r="G56" s="288"/>
      <c r="H56" s="288"/>
      <c r="I56" s="288"/>
      <c r="J56" s="288"/>
      <c r="K56" s="288"/>
      <c r="L56" s="288"/>
      <c r="M56" s="288"/>
      <c r="N56" s="288"/>
      <c r="O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row>
    <row r="57" spans="1:61" hidden="1" x14ac:dyDescent="0.2">
      <c r="A57" s="294"/>
      <c r="B57" s="287"/>
      <c r="C57" s="288"/>
      <c r="D57" s="288"/>
      <c r="E57" s="288"/>
      <c r="F57" s="288"/>
      <c r="G57" s="288"/>
      <c r="H57" s="288"/>
      <c r="I57" s="288"/>
      <c r="J57" s="288"/>
      <c r="K57" s="288"/>
      <c r="L57" s="288"/>
      <c r="M57" s="288"/>
      <c r="N57" s="288"/>
      <c r="O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row>
    <row r="58" spans="1:61" hidden="1" x14ac:dyDescent="0.2">
      <c r="A58" s="294"/>
      <c r="B58" s="287"/>
      <c r="C58" s="288"/>
      <c r="D58" s="288"/>
      <c r="E58" s="288"/>
      <c r="F58" s="288"/>
      <c r="G58" s="288"/>
      <c r="H58" s="288"/>
      <c r="I58" s="288"/>
      <c r="J58" s="288"/>
      <c r="K58" s="288"/>
      <c r="L58" s="288"/>
      <c r="M58" s="288"/>
      <c r="N58" s="288"/>
      <c r="O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row>
    <row r="59" spans="1:61" hidden="1" x14ac:dyDescent="0.2">
      <c r="A59" s="294"/>
      <c r="B59" s="287"/>
      <c r="C59" s="288"/>
      <c r="D59" s="288"/>
      <c r="E59" s="288"/>
      <c r="F59" s="288"/>
      <c r="G59" s="288"/>
      <c r="H59" s="288"/>
      <c r="I59" s="288"/>
      <c r="J59" s="288"/>
      <c r="K59" s="288"/>
      <c r="L59" s="288"/>
      <c r="M59" s="288"/>
      <c r="N59" s="288"/>
      <c r="O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row>
    <row r="60" spans="1:61" hidden="1" x14ac:dyDescent="0.2">
      <c r="A60" s="294"/>
      <c r="B60" s="287"/>
      <c r="C60" s="288"/>
      <c r="D60" s="288"/>
      <c r="E60" s="288"/>
      <c r="F60" s="288"/>
      <c r="G60" s="288"/>
      <c r="H60" s="288"/>
      <c r="I60" s="288"/>
      <c r="J60" s="288"/>
      <c r="K60" s="288"/>
      <c r="L60" s="288"/>
      <c r="M60" s="288"/>
      <c r="N60" s="288"/>
      <c r="O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row>
    <row r="61" spans="1:61" hidden="1" x14ac:dyDescent="0.2">
      <c r="A61" s="294"/>
      <c r="B61" s="287"/>
      <c r="C61" s="288"/>
      <c r="D61" s="288"/>
      <c r="E61" s="288"/>
      <c r="F61" s="288"/>
      <c r="G61" s="288"/>
      <c r="H61" s="288"/>
      <c r="I61" s="288"/>
      <c r="J61" s="288"/>
      <c r="K61" s="288"/>
      <c r="L61" s="288"/>
      <c r="M61" s="288"/>
      <c r="N61" s="288"/>
      <c r="O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row>
    <row r="62" spans="1:61" hidden="1" x14ac:dyDescent="0.2">
      <c r="A62" s="294"/>
      <c r="B62" s="287"/>
      <c r="C62" s="288"/>
      <c r="D62" s="288"/>
      <c r="E62" s="288"/>
      <c r="F62" s="288"/>
      <c r="G62" s="288"/>
      <c r="H62" s="288"/>
      <c r="I62" s="288"/>
      <c r="J62" s="288"/>
      <c r="K62" s="288"/>
      <c r="L62" s="288"/>
      <c r="M62" s="288"/>
      <c r="N62" s="288"/>
      <c r="O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row>
    <row r="63" spans="1:61" hidden="1" x14ac:dyDescent="0.2">
      <c r="A63" s="294"/>
      <c r="B63" s="287"/>
      <c r="C63" s="288"/>
      <c r="D63" s="288"/>
      <c r="E63" s="288"/>
      <c r="F63" s="288"/>
      <c r="G63" s="288"/>
      <c r="H63" s="288"/>
      <c r="I63" s="288"/>
      <c r="J63" s="288"/>
      <c r="K63" s="288"/>
      <c r="L63" s="288"/>
      <c r="M63" s="288"/>
      <c r="N63" s="288"/>
      <c r="O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row>
    <row r="64" spans="1:61" ht="23.25" hidden="1" customHeight="1" x14ac:dyDescent="0.2">
      <c r="A64" s="294"/>
      <c r="B64" s="287"/>
      <c r="C64" s="288"/>
      <c r="D64" s="288"/>
      <c r="E64" s="288"/>
      <c r="F64" s="288"/>
      <c r="G64" s="288"/>
      <c r="H64" s="288"/>
      <c r="I64" s="288"/>
      <c r="J64" s="288"/>
      <c r="K64" s="288"/>
      <c r="L64" s="288"/>
      <c r="M64" s="288"/>
      <c r="N64" s="288"/>
      <c r="O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row>
    <row r="65" spans="1:61" ht="21.75" hidden="1" customHeight="1" x14ac:dyDescent="0.2">
      <c r="A65" s="294"/>
      <c r="B65" s="287"/>
      <c r="C65" s="288"/>
      <c r="D65" s="288"/>
      <c r="E65" s="288"/>
      <c r="F65" s="288"/>
      <c r="G65" s="288"/>
      <c r="H65" s="288"/>
      <c r="I65" s="288"/>
      <c r="J65" s="288"/>
      <c r="K65" s="288"/>
      <c r="L65" s="288"/>
      <c r="M65" s="288"/>
      <c r="N65" s="288"/>
      <c r="O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row>
    <row r="66" spans="1:61" ht="15" hidden="1" customHeight="1" x14ac:dyDescent="0.2">
      <c r="O66" s="416"/>
      <c r="P66" s="416"/>
    </row>
  </sheetData>
  <mergeCells count="32">
    <mergeCell ref="O66:P66"/>
    <mergeCell ref="C5:P5"/>
    <mergeCell ref="C2:P2"/>
    <mergeCell ref="O8:P8"/>
    <mergeCell ref="O12:P12"/>
    <mergeCell ref="O11:P11"/>
    <mergeCell ref="O10:P10"/>
    <mergeCell ref="O9:P9"/>
    <mergeCell ref="O22:P22"/>
    <mergeCell ref="O21:P21"/>
    <mergeCell ref="O20:P20"/>
    <mergeCell ref="O19:P19"/>
    <mergeCell ref="O18:P18"/>
    <mergeCell ref="O16:P16"/>
    <mergeCell ref="O13:P13"/>
    <mergeCell ref="O17:P17"/>
    <mergeCell ref="A8:A16"/>
    <mergeCell ref="A31:A37"/>
    <mergeCell ref="A18:A26"/>
    <mergeCell ref="O38:P38"/>
    <mergeCell ref="O26:P26"/>
    <mergeCell ref="O23:P23"/>
    <mergeCell ref="O7:P7"/>
    <mergeCell ref="O14:P14"/>
    <mergeCell ref="O15:P15"/>
    <mergeCell ref="O24:P24"/>
    <mergeCell ref="O25:P25"/>
    <mergeCell ref="A1:B4"/>
    <mergeCell ref="C3:G3"/>
    <mergeCell ref="C4:D4"/>
    <mergeCell ref="E4:F4"/>
    <mergeCell ref="C1:O1"/>
  </mergeCells>
  <conditionalFormatting sqref="C9:N10">
    <cfRule type="cellIs" dxfId="2" priority="5" operator="equal">
      <formula>0</formula>
    </cfRule>
  </conditionalFormatting>
  <conditionalFormatting sqref="C19:N20">
    <cfRule type="cellIs" dxfId="1" priority="2" operator="equal">
      <formula>0</formula>
    </cfRule>
  </conditionalFormatting>
  <conditionalFormatting sqref="C32:N33">
    <cfRule type="cellIs" dxfId="0" priority="1" operator="equal">
      <formula>0</formula>
    </cfRule>
  </conditionalFormatting>
  <printOptions horizontalCentered="1" verticalCentered="1"/>
  <pageMargins left="0" right="0" top="0.59055118110236227" bottom="0.59055118110236227" header="0.51181102362204722" footer="0.27559055118110237"/>
  <pageSetup paperSize="9"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14</vt:i4>
      </vt:variant>
    </vt:vector>
  </HeadingPairs>
  <TitlesOfParts>
    <vt:vector size="21" baseType="lpstr">
      <vt:lpstr>1 - Quadro Informativo</vt:lpstr>
      <vt:lpstr>2 - Recursos Humanos</vt:lpstr>
      <vt:lpstr>3 - Despesas</vt:lpstr>
      <vt:lpstr>4 - TOTAL</vt:lpstr>
      <vt:lpstr>5 - Encargos</vt:lpstr>
      <vt:lpstr>6 - Provisoes</vt:lpstr>
      <vt:lpstr>7 - Cronograma</vt:lpstr>
      <vt:lpstr>'1 - Quadro Informativo'!Area_de_impressao</vt:lpstr>
      <vt:lpstr>'2 - Recursos Humanos'!Area_de_impressao</vt:lpstr>
      <vt:lpstr>'3 - Despesas'!Area_de_impressao</vt:lpstr>
      <vt:lpstr>'4 - TOTAL'!Area_de_impressao</vt:lpstr>
      <vt:lpstr>'5 - Encargos'!Area_de_impressao</vt:lpstr>
      <vt:lpstr>'6 - Provisoes'!Area_de_impressao</vt:lpstr>
      <vt:lpstr>'7 - Cronograma'!Area_de_impressao</vt:lpstr>
      <vt:lpstr>DIssidio</vt:lpstr>
      <vt:lpstr>Piso</vt:lpstr>
      <vt:lpstr>'7 - Cronograma'!Titulos_de_impressao</vt:lpstr>
      <vt:lpstr>TotalAplicFinanc</vt:lpstr>
      <vt:lpstr>TotalDespesas</vt:lpstr>
      <vt:lpstr>TotalRH</vt:lpstr>
      <vt:lpstr>Vagas</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casa</cp:lastModifiedBy>
  <cp:lastPrinted>2021-06-23T12:52:56Z</cp:lastPrinted>
  <dcterms:created xsi:type="dcterms:W3CDTF">2007-03-01T14:00:35Z</dcterms:created>
  <dcterms:modified xsi:type="dcterms:W3CDTF">2021-09-01T18:52:09Z</dcterms:modified>
</cp:coreProperties>
</file>